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1650" yWindow="960" windowWidth="19680" windowHeight="11415" activeTab="1"/>
  </bookViews>
  <sheets>
    <sheet name="认证" sheetId="1" r:id="rId1"/>
    <sheet name="免认证" sheetId="2" r:id="rId2"/>
    <sheet name="Sheet3" sheetId="3" r:id="rId3"/>
  </sheets>
  <externalReferences>
    <externalReference r:id="rId4"/>
  </externalReferences>
  <definedNames>
    <definedName name="_xlnm._FilterDatabase" localSheetId="1" hidden="1">免认证!$A$1:$F$29</definedName>
    <definedName name="_xlnm._FilterDatabase" localSheetId="0" hidden="1">认证!$A$1:$K$93</definedName>
  </definedNames>
  <calcPr calcId="145621"/>
</workbook>
</file>

<file path=xl/calcChain.xml><?xml version="1.0" encoding="utf-8"?>
<calcChain xmlns="http://schemas.openxmlformats.org/spreadsheetml/2006/main">
  <c r="K30" i="1" l="1"/>
  <c r="K65" i="1" l="1"/>
  <c r="K62" i="1" l="1"/>
  <c r="K63" i="1"/>
  <c r="K64" i="1"/>
  <c r="K18" i="1"/>
  <c r="K19" i="1" l="1"/>
  <c r="K20" i="1"/>
  <c r="K21" i="1"/>
  <c r="K22" i="1"/>
  <c r="K23" i="1"/>
  <c r="K24" i="1"/>
  <c r="K75" i="1" l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52" i="1"/>
  <c r="K53" i="1"/>
  <c r="K54" i="1"/>
  <c r="K55" i="1"/>
  <c r="K56" i="1"/>
  <c r="K57" i="1"/>
  <c r="K47" i="1"/>
  <c r="K48" i="1"/>
  <c r="K49" i="1"/>
  <c r="K50" i="1"/>
  <c r="K51" i="1"/>
  <c r="K73" i="1"/>
  <c r="K2" i="1"/>
  <c r="K3" i="1"/>
  <c r="K4" i="1"/>
  <c r="K5" i="1"/>
  <c r="K6" i="1"/>
  <c r="K7" i="1"/>
  <c r="K8" i="1"/>
  <c r="K9" i="1"/>
  <c r="K10" i="1"/>
  <c r="K11" i="1"/>
  <c r="K12" i="1"/>
  <c r="K70" i="1"/>
  <c r="K71" i="1"/>
  <c r="K72" i="1"/>
  <c r="K28" i="1"/>
  <c r="K29" i="1"/>
  <c r="K31" i="1"/>
  <c r="K32" i="1"/>
  <c r="K33" i="1"/>
  <c r="K34" i="1"/>
  <c r="K35" i="1"/>
  <c r="K38" i="1"/>
  <c r="K39" i="1"/>
  <c r="K40" i="1"/>
  <c r="K41" i="1"/>
  <c r="K42" i="1"/>
  <c r="K43" i="1"/>
  <c r="K44" i="1"/>
  <c r="K45" i="1"/>
  <c r="K46" i="1"/>
  <c r="K66" i="1"/>
  <c r="K67" i="1"/>
  <c r="K68" i="1"/>
  <c r="K69" i="1"/>
  <c r="K36" i="1"/>
  <c r="K37" i="1"/>
  <c r="K13" i="1"/>
  <c r="K14" i="1"/>
  <c r="K15" i="1"/>
  <c r="K16" i="1"/>
  <c r="K17" i="1"/>
  <c r="K25" i="1"/>
  <c r="K26" i="1"/>
  <c r="K27" i="1"/>
  <c r="K58" i="1"/>
  <c r="K59" i="1"/>
  <c r="K60" i="1"/>
  <c r="K74" i="1"/>
</calcChain>
</file>

<file path=xl/sharedStrings.xml><?xml version="1.0" encoding="utf-8"?>
<sst xmlns="http://schemas.openxmlformats.org/spreadsheetml/2006/main" count="866" uniqueCount="443">
  <si>
    <t>序号</t>
  </si>
  <si>
    <t>姓名</t>
  </si>
  <si>
    <t>现职称</t>
  </si>
  <si>
    <t>认证课程</t>
  </si>
  <si>
    <t>认证学科</t>
  </si>
  <si>
    <t>联系电话</t>
  </si>
  <si>
    <t>申报职称类别</t>
  </si>
  <si>
    <t>李彩林</t>
  </si>
  <si>
    <t>副教授</t>
  </si>
  <si>
    <t>工学</t>
  </si>
  <si>
    <t>教师系列（教授）</t>
  </si>
  <si>
    <t>高级实验师</t>
  </si>
  <si>
    <t>材料力学</t>
  </si>
  <si>
    <t>数字逻辑C</t>
  </si>
  <si>
    <t>教师系列</t>
  </si>
  <si>
    <t>实验师</t>
  </si>
  <si>
    <t>机械工程训练</t>
  </si>
  <si>
    <t>正高级实验师</t>
  </si>
  <si>
    <t>讲师</t>
  </si>
  <si>
    <t>液压传动实验课</t>
  </si>
  <si>
    <t>模拟电子技术</t>
  </si>
  <si>
    <t>工程测试技术</t>
  </si>
  <si>
    <t>鲍家定</t>
  </si>
  <si>
    <t>机械原理与机械设计实验课</t>
  </si>
  <si>
    <t>数控技术</t>
  </si>
  <si>
    <t>实验系列</t>
    <phoneticPr fontId="1" type="noConversion"/>
  </si>
  <si>
    <t>类别</t>
    <phoneticPr fontId="1" type="noConversion"/>
  </si>
  <si>
    <t>教师系列</t>
    <phoneticPr fontId="1" type="noConversion"/>
  </si>
  <si>
    <t>学院</t>
    <phoneticPr fontId="1" type="noConversion"/>
  </si>
  <si>
    <t>机电工程学院</t>
  </si>
  <si>
    <t>高级工程师</t>
  </si>
  <si>
    <t>理工科</t>
  </si>
  <si>
    <t>教授</t>
  </si>
  <si>
    <t>电路分析基础</t>
  </si>
  <si>
    <t>信息与通信学院</t>
  </si>
  <si>
    <t>通信电子电路实验</t>
  </si>
  <si>
    <t>单片机原理及应用实验</t>
  </si>
  <si>
    <t>正高级</t>
  </si>
  <si>
    <t>讲师</t>
    <phoneticPr fontId="1" type="noConversion"/>
  </si>
  <si>
    <t>单片机原理及应用实验</t>
    <phoneticPr fontId="1" type="noConversion"/>
  </si>
  <si>
    <t>理工科</t>
    <phoneticPr fontId="1" type="noConversion"/>
  </si>
  <si>
    <t>高级实验师</t>
    <phoneticPr fontId="1" type="noConversion"/>
  </si>
  <si>
    <t>法学院</t>
  </si>
  <si>
    <t>宪法学</t>
    <phoneticPr fontId="1" type="noConversion"/>
  </si>
  <si>
    <t>外国语学院</t>
  </si>
  <si>
    <t>大学英语</t>
  </si>
  <si>
    <t>文科</t>
  </si>
  <si>
    <t>副高</t>
  </si>
  <si>
    <t>汉语国际教育教学专题</t>
  </si>
  <si>
    <t>汉语国际教育</t>
  </si>
  <si>
    <t>材料科学与工程学院</t>
  </si>
  <si>
    <t>刘呈燕</t>
  </si>
  <si>
    <t>副研究员</t>
  </si>
  <si>
    <t>大学物理A1</t>
  </si>
  <si>
    <t>08工学</t>
  </si>
  <si>
    <t>物理学</t>
  </si>
  <si>
    <t>大学化学</t>
  </si>
  <si>
    <t>大学物理B</t>
  </si>
  <si>
    <t>物理实验1</t>
  </si>
  <si>
    <t>实验技术系列</t>
  </si>
  <si>
    <t>物理实验B</t>
  </si>
  <si>
    <t>07理学</t>
  </si>
  <si>
    <t>体育部</t>
  </si>
  <si>
    <t>体育1            （乒乓球）</t>
  </si>
  <si>
    <t>教育学</t>
  </si>
  <si>
    <t>体育1             （篮球）</t>
  </si>
  <si>
    <t>体育1             （匹克球）</t>
  </si>
  <si>
    <t>朱凯</t>
  </si>
  <si>
    <t>体育1            （网球）</t>
  </si>
  <si>
    <t>副高级</t>
  </si>
  <si>
    <t>中教一级</t>
  </si>
  <si>
    <t>信号与系统分析</t>
  </si>
  <si>
    <t>数据结构与算法</t>
  </si>
  <si>
    <t>信息系统项目管理师</t>
  </si>
  <si>
    <t>程序设计基础</t>
  </si>
  <si>
    <t>植物造景设计</t>
  </si>
  <si>
    <t>产品形态语义设计</t>
  </si>
  <si>
    <t>北海校区</t>
    <phoneticPr fontId="1" type="noConversion"/>
  </si>
  <si>
    <t>工程师</t>
  </si>
  <si>
    <t>机械原理课程设计</t>
  </si>
  <si>
    <t>船舶电子电气工艺</t>
  </si>
  <si>
    <t>图形图像处理</t>
  </si>
  <si>
    <t>光电工程学院</t>
  </si>
  <si>
    <t>光电信息科学与工程</t>
  </si>
  <si>
    <t>教学科研（教授）</t>
  </si>
  <si>
    <t>文科组03法学</t>
  </si>
  <si>
    <t>大学体育1</t>
  </si>
  <si>
    <t>04教育学</t>
  </si>
  <si>
    <t>大学体育2</t>
  </si>
  <si>
    <t>大学英语2</t>
  </si>
  <si>
    <t>05文学</t>
  </si>
  <si>
    <t>13艺术学</t>
  </si>
  <si>
    <t>02经济学</t>
  </si>
  <si>
    <t>讲师/高级信息系统项目管理师</t>
  </si>
  <si>
    <t>单片机原理及应用-课内实验</t>
  </si>
  <si>
    <t>电工电子技术-课内实验</t>
  </si>
  <si>
    <t>数字逻辑-课内实验</t>
  </si>
  <si>
    <t>单片机原理与接口技术-课内实验</t>
  </si>
  <si>
    <t>机械工程训练2</t>
  </si>
  <si>
    <t>机械工程训练1</t>
  </si>
  <si>
    <t>08 工学</t>
  </si>
  <si>
    <t>周清华</t>
  </si>
  <si>
    <t>基础工业工程</t>
  </si>
  <si>
    <t>工业工程</t>
  </si>
  <si>
    <t>甘晓丽</t>
  </si>
  <si>
    <t>计量经济学</t>
  </si>
  <si>
    <t>经济学</t>
  </si>
  <si>
    <t>物流与供应链管理</t>
  </si>
  <si>
    <t>管理学</t>
  </si>
  <si>
    <t>金融经济学</t>
  </si>
  <si>
    <t>人力资源管理</t>
  </si>
  <si>
    <t>龙贞杰</t>
  </si>
  <si>
    <t>创业管理</t>
  </si>
  <si>
    <t>商学院</t>
  </si>
  <si>
    <t>理学</t>
  </si>
  <si>
    <t>高校教师系列</t>
  </si>
  <si>
    <t>面向对象的程序设计</t>
  </si>
  <si>
    <t>高等数学</t>
  </si>
  <si>
    <t>数学物理方程</t>
  </si>
  <si>
    <t>覃永辉</t>
  </si>
  <si>
    <t>线性代数</t>
  </si>
  <si>
    <t>数学与计算科学学院</t>
    <phoneticPr fontId="1" type="noConversion"/>
  </si>
  <si>
    <t>自动测试系统</t>
  </si>
  <si>
    <t>仪器科学与技术</t>
  </si>
  <si>
    <t>机器学习导论</t>
  </si>
  <si>
    <t>数字逻辑B</t>
  </si>
  <si>
    <t>理工科组</t>
  </si>
  <si>
    <t>电子工程与自动化学院</t>
  </si>
  <si>
    <t>线性代数B</t>
  </si>
  <si>
    <t>高等数学B2</t>
  </si>
  <si>
    <t>复变函数B</t>
  </si>
  <si>
    <t>Java语言程序设计实验课</t>
  </si>
  <si>
    <t>商学院</t>
    <phoneticPr fontId="1" type="noConversion"/>
  </si>
  <si>
    <t>保险业务实训</t>
    <phoneticPr fontId="1" type="noConversion"/>
  </si>
  <si>
    <t>经济学</t>
    <phoneticPr fontId="1" type="noConversion"/>
  </si>
  <si>
    <t>实验系列</t>
    <phoneticPr fontId="1" type="noConversion"/>
  </si>
  <si>
    <t>电子工程与自动化学院</t>
    <phoneticPr fontId="1" type="noConversion"/>
  </si>
  <si>
    <t>副教授/高级实验师</t>
    <phoneticPr fontId="1" type="noConversion"/>
  </si>
  <si>
    <t>电子工程训练1</t>
    <phoneticPr fontId="1" type="noConversion"/>
  </si>
  <si>
    <t>08 工学</t>
    <phoneticPr fontId="1" type="noConversion"/>
  </si>
  <si>
    <t>正高级实验师</t>
    <phoneticPr fontId="1" type="noConversion"/>
  </si>
  <si>
    <t>人工智能学院</t>
    <phoneticPr fontId="1" type="noConversion"/>
  </si>
  <si>
    <t>副教授</t>
    <phoneticPr fontId="1" type="noConversion"/>
  </si>
  <si>
    <t>人工智能基础</t>
    <phoneticPr fontId="1" type="noConversion"/>
  </si>
  <si>
    <t>计算机科学与技术</t>
    <phoneticPr fontId="1" type="noConversion"/>
  </si>
  <si>
    <t>教授</t>
    <phoneticPr fontId="1" type="noConversion"/>
  </si>
  <si>
    <t>任婕</t>
    <phoneticPr fontId="1" type="noConversion"/>
  </si>
  <si>
    <t>无</t>
    <phoneticPr fontId="1" type="noConversion"/>
  </si>
  <si>
    <t>覃阳</t>
    <phoneticPr fontId="1" type="noConversion"/>
  </si>
  <si>
    <t>工程师</t>
    <phoneticPr fontId="1" type="noConversion"/>
  </si>
  <si>
    <t>电子认知实习</t>
    <phoneticPr fontId="1" type="noConversion"/>
  </si>
  <si>
    <t>魏加兴</t>
  </si>
  <si>
    <t>设计制图</t>
  </si>
  <si>
    <t>13 艺术学</t>
  </si>
  <si>
    <t>龙健</t>
  </si>
  <si>
    <t>字体设计</t>
  </si>
  <si>
    <t>设计学</t>
  </si>
  <si>
    <t>艺术与设计学院</t>
  </si>
  <si>
    <t>李一媛</t>
  </si>
  <si>
    <t>数字化内容设计与开发实践</t>
  </si>
  <si>
    <t>计算机</t>
  </si>
  <si>
    <t>分析化学</t>
  </si>
  <si>
    <t>助教</t>
  </si>
  <si>
    <t>流体力学</t>
  </si>
  <si>
    <t>生命与环境科学学院</t>
  </si>
  <si>
    <t>讲师</t>
    <phoneticPr fontId="1" type="noConversion"/>
  </si>
  <si>
    <t>图像处理技术</t>
    <phoneticPr fontId="1" type="noConversion"/>
  </si>
  <si>
    <t>理工科</t>
    <phoneticPr fontId="1" type="noConversion"/>
  </si>
  <si>
    <t>副教授</t>
    <phoneticPr fontId="1" type="noConversion"/>
  </si>
  <si>
    <t>教师系列</t>
    <phoneticPr fontId="1" type="noConversion"/>
  </si>
  <si>
    <t>计算机组成原理</t>
  </si>
  <si>
    <t>计算机科学导论</t>
  </si>
  <si>
    <t>覃志松</t>
  </si>
  <si>
    <t>无线传感器网络</t>
  </si>
  <si>
    <t>操作系统</t>
  </si>
  <si>
    <t>助理研究员</t>
  </si>
  <si>
    <t>计算机图形学</t>
  </si>
  <si>
    <t>C语言程序设计A实验</t>
  </si>
  <si>
    <t>计算机与信息安全学院</t>
  </si>
  <si>
    <t>数字逻辑A</t>
  </si>
  <si>
    <t>数据库系统原理B</t>
    <phoneticPr fontId="1" type="noConversion"/>
  </si>
  <si>
    <t>08工学</t>
    <phoneticPr fontId="1" type="noConversion"/>
  </si>
  <si>
    <t>邓小芳</t>
  </si>
  <si>
    <t>通信原理</t>
  </si>
  <si>
    <t>建筑与交通工程学院</t>
  </si>
  <si>
    <t>无</t>
  </si>
  <si>
    <t>交通行为分析</t>
  </si>
  <si>
    <t>交通工程</t>
  </si>
  <si>
    <t>吴迪</t>
  </si>
  <si>
    <t>基础工程</t>
  </si>
  <si>
    <t>土木工程</t>
  </si>
  <si>
    <t>王文翰</t>
  </si>
  <si>
    <t>程序设计与算法语言实验</t>
  </si>
  <si>
    <t>北海校区</t>
    <phoneticPr fontId="1" type="noConversion"/>
  </si>
  <si>
    <t>高级实验师</t>
    <phoneticPr fontId="1" type="noConversion"/>
  </si>
  <si>
    <t>移动互联网应用技术-课内实验</t>
    <phoneticPr fontId="1" type="noConversion"/>
  </si>
  <si>
    <t>08工学</t>
    <phoneticPr fontId="1" type="noConversion"/>
  </si>
  <si>
    <t>正高级实验师</t>
    <phoneticPr fontId="1" type="noConversion"/>
  </si>
  <si>
    <t>实验系列</t>
    <phoneticPr fontId="1" type="noConversion"/>
  </si>
  <si>
    <t>马克思主义学院</t>
    <phoneticPr fontId="1" type="noConversion"/>
  </si>
  <si>
    <t>讲师</t>
    <phoneticPr fontId="1" type="noConversion"/>
  </si>
  <si>
    <t>形势与政策</t>
    <phoneticPr fontId="1" type="noConversion"/>
  </si>
  <si>
    <t>马克思主义理论</t>
    <phoneticPr fontId="1" type="noConversion"/>
  </si>
  <si>
    <t>思想政治理论课教师副教授</t>
    <phoneticPr fontId="1" type="noConversion"/>
  </si>
  <si>
    <t>教师系列</t>
    <phoneticPr fontId="1" type="noConversion"/>
  </si>
  <si>
    <t>序号</t>
    <phoneticPr fontId="1" type="noConversion"/>
  </si>
  <si>
    <t>学院</t>
    <phoneticPr fontId="1" type="noConversion"/>
  </si>
  <si>
    <t>姓名</t>
    <phoneticPr fontId="1" type="noConversion"/>
  </si>
  <si>
    <t>现职称</t>
    <phoneticPr fontId="1" type="noConversion"/>
  </si>
  <si>
    <t>申报职称类别</t>
    <phoneticPr fontId="1" type="noConversion"/>
  </si>
  <si>
    <t>符合的免认证条件</t>
    <phoneticPr fontId="1" type="noConversion"/>
  </si>
  <si>
    <t>外国语学院</t>
    <phoneticPr fontId="1" type="noConversion"/>
  </si>
  <si>
    <t>朱敏</t>
    <phoneticPr fontId="1" type="noConversion"/>
  </si>
  <si>
    <t>讲师</t>
    <phoneticPr fontId="1" type="noConversion"/>
  </si>
  <si>
    <t>教师系列副高</t>
    <phoneticPr fontId="1" type="noConversion"/>
  </si>
  <si>
    <t>钟慧连</t>
    <phoneticPr fontId="1" type="noConversion"/>
  </si>
  <si>
    <t>副高</t>
    <phoneticPr fontId="1" type="noConversion"/>
  </si>
  <si>
    <t>任现职以来获得过区级及以上讲课比赛奖项（“教学之星”大赛全国复赛一等奖）</t>
    <phoneticPr fontId="1" type="noConversion"/>
  </si>
  <si>
    <t>廖桂宇</t>
    <phoneticPr fontId="1" type="noConversion"/>
  </si>
  <si>
    <t>副教授</t>
    <phoneticPr fontId="1" type="noConversion"/>
  </si>
  <si>
    <t>黄晓玲</t>
    <phoneticPr fontId="1" type="noConversion"/>
  </si>
  <si>
    <t>教授</t>
    <phoneticPr fontId="1" type="noConversion"/>
  </si>
  <si>
    <t>彭晓娟</t>
    <phoneticPr fontId="1" type="noConversion"/>
  </si>
  <si>
    <t>材料科学与工程学院</t>
    <phoneticPr fontId="1" type="noConversion"/>
  </si>
  <si>
    <t>丘伟</t>
    <phoneticPr fontId="1" type="noConversion"/>
  </si>
  <si>
    <t>高级实验师</t>
    <phoneticPr fontId="1" type="noConversion"/>
  </si>
  <si>
    <t>2009年桂林电子科技大学第一届“优秀任课教师”</t>
    <phoneticPr fontId="1" type="noConversion"/>
  </si>
  <si>
    <t>邱冰</t>
    <phoneticPr fontId="1" type="noConversion"/>
  </si>
  <si>
    <t>2023 年广西高等学校大学物理基础课程青年教师讲课比赛一等奖</t>
    <phoneticPr fontId="1" type="noConversion"/>
  </si>
  <si>
    <t>钟燕</t>
    <phoneticPr fontId="1" type="noConversion"/>
  </si>
  <si>
    <t>第六届“高等教育杯”全国高等学校物理基础课程青年教师讲课比赛广西赛区二等奖</t>
    <phoneticPr fontId="1" type="noConversion"/>
  </si>
  <si>
    <t>成丽春</t>
    <phoneticPr fontId="1" type="noConversion"/>
  </si>
  <si>
    <t>2023 年广西高等学校大学物理基础课程青年教师讲课比赛二等奖</t>
    <phoneticPr fontId="1" type="noConversion"/>
  </si>
  <si>
    <t>体育部</t>
    <phoneticPr fontId="1" type="noConversion"/>
  </si>
  <si>
    <t>刘文霞</t>
    <phoneticPr fontId="1" type="noConversion"/>
  </si>
  <si>
    <t>任现职以来获得过区级及以上讲课比赛奖项</t>
    <phoneticPr fontId="1" type="noConversion"/>
  </si>
  <si>
    <t>梁宏明</t>
    <phoneticPr fontId="1" type="noConversion"/>
  </si>
  <si>
    <t>2022年通过教师教学水平认证</t>
    <phoneticPr fontId="1" type="noConversion"/>
  </si>
  <si>
    <t>胡峻榕</t>
    <phoneticPr fontId="1" type="noConversion"/>
  </si>
  <si>
    <t>2020年通过教师教学水平认证</t>
    <phoneticPr fontId="1" type="noConversion"/>
  </si>
  <si>
    <t>商学院</t>
    <phoneticPr fontId="1" type="noConversion"/>
  </si>
  <si>
    <t>岳芳</t>
    <phoneticPr fontId="1" type="noConversion"/>
  </si>
  <si>
    <t>任现职以来获得过校级讲课比赛一等奖及以上。</t>
    <phoneticPr fontId="1" type="noConversion"/>
  </si>
  <si>
    <t>数学与计算科学学院</t>
    <phoneticPr fontId="1" type="noConversion"/>
  </si>
  <si>
    <t>唐波</t>
    <phoneticPr fontId="1" type="noConversion"/>
  </si>
  <si>
    <t>高教副高系列</t>
    <phoneticPr fontId="1" type="noConversion"/>
  </si>
  <si>
    <t>任现职以来获得过校级讲课比赛一等奖</t>
    <phoneticPr fontId="1" type="noConversion"/>
  </si>
  <si>
    <t>生命与环境科学学院</t>
    <phoneticPr fontId="1" type="noConversion"/>
  </si>
  <si>
    <t>许金</t>
    <phoneticPr fontId="1" type="noConversion"/>
  </si>
  <si>
    <t>教师系列</t>
    <phoneticPr fontId="1" type="noConversion"/>
  </si>
  <si>
    <t>人工智能学院</t>
    <phoneticPr fontId="1" type="noConversion"/>
  </si>
  <si>
    <t>李玉洁</t>
    <phoneticPr fontId="1" type="noConversion"/>
  </si>
  <si>
    <t>获得校级示范课（课程思政示范课）认定的课程负责人</t>
    <phoneticPr fontId="1" type="noConversion"/>
  </si>
  <si>
    <t>计算机与信息安全学院</t>
    <phoneticPr fontId="1" type="noConversion"/>
  </si>
  <si>
    <t>林科</t>
    <phoneticPr fontId="1" type="noConversion"/>
  </si>
  <si>
    <t>副研究员</t>
    <phoneticPr fontId="1" type="noConversion"/>
  </si>
  <si>
    <t>获2022校级思政课程-无线传感器网络</t>
    <phoneticPr fontId="1" type="noConversion"/>
  </si>
  <si>
    <t>信息与通信学院</t>
    <phoneticPr fontId="1" type="noConversion"/>
  </si>
  <si>
    <t>王海涛</t>
    <phoneticPr fontId="1" type="noConversion"/>
  </si>
  <si>
    <t>高级工程师</t>
    <phoneticPr fontId="1" type="noConversion"/>
  </si>
  <si>
    <t>罗丽燕</t>
    <phoneticPr fontId="1" type="noConversion"/>
  </si>
  <si>
    <t>理工科</t>
    <phoneticPr fontId="1" type="noConversion"/>
  </si>
  <si>
    <t>杨超</t>
    <phoneticPr fontId="1" type="noConversion"/>
  </si>
  <si>
    <t>建筑与交通工程学院</t>
    <phoneticPr fontId="1" type="noConversion"/>
  </si>
  <si>
    <t>周旦</t>
    <phoneticPr fontId="1" type="noConversion"/>
  </si>
  <si>
    <t>获得自治区一流本科课程一门</t>
    <phoneticPr fontId="1" type="noConversion"/>
  </si>
  <si>
    <t>廉冠</t>
    <phoneticPr fontId="1" type="noConversion"/>
  </si>
  <si>
    <t>获得校级比赛一等奖</t>
    <phoneticPr fontId="1" type="noConversion"/>
  </si>
  <si>
    <t>程峰</t>
    <phoneticPr fontId="1" type="noConversion"/>
  </si>
  <si>
    <t>教授级高工</t>
    <phoneticPr fontId="1" type="noConversion"/>
  </si>
  <si>
    <t>获得2022年校级课程思政示范立项的课程负责人</t>
    <phoneticPr fontId="1" type="noConversion"/>
  </si>
  <si>
    <t>张姝</t>
    <phoneticPr fontId="1" type="noConversion"/>
  </si>
  <si>
    <t>教学科研型教授</t>
    <phoneticPr fontId="1" type="noConversion"/>
  </si>
  <si>
    <t>马克思主义学院</t>
    <phoneticPr fontId="1" type="noConversion"/>
  </si>
  <si>
    <t>杨菲</t>
    <phoneticPr fontId="1" type="noConversion"/>
  </si>
  <si>
    <t>2023年校青年教师授课竞赛一等奖</t>
    <phoneticPr fontId="1" type="noConversion"/>
  </si>
  <si>
    <t>2010获第二届广西高校思想政治理论课青年教师教学基本功大赛一等奖；2011年获2010年度全区高校思想政治理论课“精彩一课”</t>
    <phoneticPr fontId="1" type="noConversion"/>
  </si>
  <si>
    <t>2020年全国高等学校外语课程思政教学比赛二等奖</t>
    <phoneticPr fontId="1" type="noConversion"/>
  </si>
  <si>
    <t>1. 第四届 “外教社杯”全国高校外语教学大赛荣获广西赛区优秀奖；2. 2021外研社 “教学之星”大赛全国复赛二等奖</t>
    <phoneticPr fontId="1" type="noConversion"/>
  </si>
  <si>
    <t>2023年校青年教师教学竞赛一等奖</t>
    <phoneticPr fontId="1" type="noConversion"/>
  </si>
  <si>
    <r>
      <t>获2023年高校教师教学创新大赛副高组校级一等奖</t>
    </r>
    <r>
      <rPr>
        <b/>
        <sz val="12"/>
        <color theme="1"/>
        <rFont val="宋体"/>
        <family val="3"/>
        <charset val="134"/>
        <scheme val="minor"/>
      </rPr>
      <t>（团队负责人）</t>
    </r>
    <phoneticPr fontId="1" type="noConversion"/>
  </si>
  <si>
    <r>
      <t>获2022年外研社“教学之星”大赛全国总决赛三等奖</t>
    </r>
    <r>
      <rPr>
        <b/>
        <sz val="12"/>
        <color theme="1"/>
        <rFont val="宋体"/>
        <family val="3"/>
        <charset val="134"/>
        <scheme val="minor"/>
      </rPr>
      <t>（团队负责人）</t>
    </r>
    <phoneticPr fontId="1" type="noConversion"/>
  </si>
  <si>
    <t>抽签</t>
    <phoneticPr fontId="1" type="noConversion"/>
  </si>
  <si>
    <t>企业仓储管理与品质控制</t>
  </si>
  <si>
    <t>A1-11</t>
    <phoneticPr fontId="1" type="noConversion"/>
  </si>
  <si>
    <t>A1-12</t>
    <phoneticPr fontId="1" type="noConversion"/>
  </si>
  <si>
    <t>唐士杰</t>
    <phoneticPr fontId="1" type="noConversion"/>
  </si>
  <si>
    <t>A2-10</t>
    <phoneticPr fontId="1" type="noConversion"/>
  </si>
  <si>
    <t>A2-9</t>
    <phoneticPr fontId="1" type="noConversion"/>
  </si>
  <si>
    <t>王会勇</t>
    <phoneticPr fontId="1" type="noConversion"/>
  </si>
  <si>
    <t>赵雪梅</t>
    <phoneticPr fontId="1" type="noConversion"/>
  </si>
  <si>
    <t>龙乾新</t>
    <phoneticPr fontId="1" type="noConversion"/>
  </si>
  <si>
    <t>龙向前</t>
    <phoneticPr fontId="1" type="noConversion"/>
  </si>
  <si>
    <t>冯小珍</t>
    <phoneticPr fontId="1" type="noConversion"/>
  </si>
  <si>
    <t>黄书婷</t>
    <phoneticPr fontId="1" type="noConversion"/>
  </si>
  <si>
    <t>陈小海</t>
    <phoneticPr fontId="1" type="noConversion"/>
  </si>
  <si>
    <t>A2-8</t>
    <phoneticPr fontId="1" type="noConversion"/>
  </si>
  <si>
    <t>王圳</t>
    <phoneticPr fontId="1" type="noConversion"/>
  </si>
  <si>
    <t>A1-3</t>
    <phoneticPr fontId="1" type="noConversion"/>
  </si>
  <si>
    <t>蒋敏敏</t>
    <phoneticPr fontId="1" type="noConversion"/>
  </si>
  <si>
    <t>A1-2</t>
    <phoneticPr fontId="1" type="noConversion"/>
  </si>
  <si>
    <t>李娟</t>
    <phoneticPr fontId="1" type="noConversion"/>
  </si>
  <si>
    <t>B2-9</t>
    <phoneticPr fontId="1" type="noConversion"/>
  </si>
  <si>
    <t>张峰</t>
    <phoneticPr fontId="1" type="noConversion"/>
  </si>
  <si>
    <t>B2-8</t>
    <phoneticPr fontId="1" type="noConversion"/>
  </si>
  <si>
    <t>黄可钦</t>
    <phoneticPr fontId="1" type="noConversion"/>
  </si>
  <si>
    <t>B1-11</t>
    <phoneticPr fontId="1" type="noConversion"/>
  </si>
  <si>
    <t>杜晓霞</t>
    <phoneticPr fontId="1" type="noConversion"/>
  </si>
  <si>
    <t>A2-17</t>
    <phoneticPr fontId="1" type="noConversion"/>
  </si>
  <si>
    <t>甘杜芬</t>
    <phoneticPr fontId="1" type="noConversion"/>
  </si>
  <si>
    <t>A2-13</t>
    <phoneticPr fontId="1" type="noConversion"/>
  </si>
  <si>
    <t>陈冬楠</t>
    <phoneticPr fontId="1" type="noConversion"/>
  </si>
  <si>
    <t>B1-2</t>
    <phoneticPr fontId="1" type="noConversion"/>
  </si>
  <si>
    <t>王磊</t>
    <phoneticPr fontId="1" type="noConversion"/>
  </si>
  <si>
    <t>B2-12</t>
    <phoneticPr fontId="1" type="noConversion"/>
  </si>
  <si>
    <t>郅光华</t>
    <phoneticPr fontId="1" type="noConversion"/>
  </si>
  <si>
    <t>B1-10</t>
    <phoneticPr fontId="1" type="noConversion"/>
  </si>
  <si>
    <t>詹晓东</t>
    <phoneticPr fontId="1" type="noConversion"/>
  </si>
  <si>
    <t>B2-1</t>
    <phoneticPr fontId="1" type="noConversion"/>
  </si>
  <si>
    <t>祁璐</t>
    <phoneticPr fontId="1" type="noConversion"/>
  </si>
  <si>
    <t>B2-7</t>
    <phoneticPr fontId="1" type="noConversion"/>
  </si>
  <si>
    <t>韦月洲</t>
    <phoneticPr fontId="1" type="noConversion"/>
  </si>
  <si>
    <t>B2-2</t>
    <phoneticPr fontId="1" type="noConversion"/>
  </si>
  <si>
    <t>李沁璘</t>
    <phoneticPr fontId="1" type="noConversion"/>
  </si>
  <si>
    <t>C-14</t>
    <phoneticPr fontId="1" type="noConversion"/>
  </si>
  <si>
    <t>谢宁波</t>
    <phoneticPr fontId="1" type="noConversion"/>
  </si>
  <si>
    <t>A2-4</t>
    <phoneticPr fontId="1" type="noConversion"/>
  </si>
  <si>
    <t>王学文</t>
    <phoneticPr fontId="1" type="noConversion"/>
  </si>
  <si>
    <t>A2-5</t>
    <phoneticPr fontId="1" type="noConversion"/>
  </si>
  <si>
    <t>程瑞</t>
    <phoneticPr fontId="1" type="noConversion"/>
  </si>
  <si>
    <t>A1-10</t>
    <phoneticPr fontId="1" type="noConversion"/>
  </si>
  <si>
    <t>韦巧艳</t>
    <phoneticPr fontId="1" type="noConversion"/>
  </si>
  <si>
    <t>环境工程微生物学</t>
    <phoneticPr fontId="1" type="noConversion"/>
  </si>
  <si>
    <t>A2-12</t>
    <phoneticPr fontId="1" type="noConversion"/>
  </si>
  <si>
    <t>白娜</t>
    <phoneticPr fontId="1" type="noConversion"/>
  </si>
  <si>
    <t>C-23</t>
    <phoneticPr fontId="1" type="noConversion"/>
  </si>
  <si>
    <t>王宽田</t>
    <phoneticPr fontId="1" type="noConversion"/>
  </si>
  <si>
    <t>肖素芳</t>
    <phoneticPr fontId="1" type="noConversion"/>
  </si>
  <si>
    <t>B2-13</t>
    <phoneticPr fontId="1" type="noConversion"/>
  </si>
  <si>
    <t>余世全</t>
    <phoneticPr fontId="1" type="noConversion"/>
  </si>
  <si>
    <t>邓敦杰</t>
    <phoneticPr fontId="1" type="noConversion"/>
  </si>
  <si>
    <t>马海琴</t>
    <phoneticPr fontId="1" type="noConversion"/>
  </si>
  <si>
    <t>陈家栋</t>
    <phoneticPr fontId="1" type="noConversion"/>
  </si>
  <si>
    <t>王小丹</t>
    <phoneticPr fontId="1" type="noConversion"/>
  </si>
  <si>
    <t>毛睿</t>
    <phoneticPr fontId="1" type="noConversion"/>
  </si>
  <si>
    <t>A2-1</t>
    <phoneticPr fontId="1" type="noConversion"/>
  </si>
  <si>
    <t>刘利民</t>
    <phoneticPr fontId="1" type="noConversion"/>
  </si>
  <si>
    <t>赵汝文</t>
    <phoneticPr fontId="1" type="noConversion"/>
  </si>
  <si>
    <t>孙晋永</t>
    <phoneticPr fontId="1" type="noConversion"/>
  </si>
  <si>
    <t>实验系列29</t>
    <phoneticPr fontId="1" type="noConversion"/>
  </si>
  <si>
    <t>张瑞芬</t>
    <phoneticPr fontId="1" type="noConversion"/>
  </si>
  <si>
    <t>C-9</t>
    <phoneticPr fontId="1" type="noConversion"/>
  </si>
  <si>
    <t>蔡丹</t>
    <phoneticPr fontId="1" type="noConversion"/>
  </si>
  <si>
    <t>徐增敏</t>
    <phoneticPr fontId="1" type="noConversion"/>
  </si>
  <si>
    <t>黄伟</t>
    <phoneticPr fontId="1" type="noConversion"/>
  </si>
  <si>
    <t>陈虎城</t>
    <phoneticPr fontId="1" type="noConversion"/>
  </si>
  <si>
    <t>李春梅</t>
    <phoneticPr fontId="1" type="noConversion"/>
  </si>
  <si>
    <t>李碧青</t>
    <phoneticPr fontId="1" type="noConversion"/>
  </si>
  <si>
    <t>张明</t>
    <phoneticPr fontId="1" type="noConversion"/>
  </si>
  <si>
    <t>C-21</t>
    <phoneticPr fontId="1" type="noConversion"/>
  </si>
  <si>
    <t>C-12</t>
    <phoneticPr fontId="1" type="noConversion"/>
  </si>
  <si>
    <t>李新凯</t>
    <phoneticPr fontId="1" type="noConversion"/>
  </si>
  <si>
    <t>黄嫦娥</t>
    <phoneticPr fontId="1" type="noConversion"/>
  </si>
  <si>
    <t>卢健</t>
    <phoneticPr fontId="1" type="noConversion"/>
  </si>
  <si>
    <t>吕汝金</t>
    <phoneticPr fontId="1" type="noConversion"/>
  </si>
  <si>
    <t>黄瑜</t>
    <phoneticPr fontId="1" type="noConversion"/>
  </si>
  <si>
    <t>原静</t>
    <phoneticPr fontId="1" type="noConversion"/>
  </si>
  <si>
    <t>顾军</t>
    <phoneticPr fontId="1" type="noConversion"/>
  </si>
  <si>
    <t>B2 -11</t>
    <phoneticPr fontId="1" type="noConversion"/>
  </si>
  <si>
    <t>B1 -8</t>
    <phoneticPr fontId="1" type="noConversion"/>
  </si>
  <si>
    <t>李彦桦</t>
    <phoneticPr fontId="1" type="noConversion"/>
  </si>
  <si>
    <t>王土央</t>
    <phoneticPr fontId="1" type="noConversion"/>
  </si>
  <si>
    <t>袁华</t>
    <phoneticPr fontId="1" type="noConversion"/>
  </si>
  <si>
    <t>庞程</t>
    <phoneticPr fontId="1" type="noConversion"/>
  </si>
  <si>
    <t>李明枫</t>
    <phoneticPr fontId="1" type="noConversion"/>
  </si>
  <si>
    <t>教师文科26</t>
    <phoneticPr fontId="1" type="noConversion"/>
  </si>
  <si>
    <t>教师理工37</t>
    <phoneticPr fontId="1" type="noConversion"/>
  </si>
  <si>
    <t>熊太平</t>
    <phoneticPr fontId="1" type="noConversion"/>
  </si>
  <si>
    <t>车俐</t>
    <phoneticPr fontId="1" type="noConversion"/>
  </si>
  <si>
    <t>牟春花</t>
    <phoneticPr fontId="1" type="noConversion"/>
  </si>
  <si>
    <t>林震</t>
    <phoneticPr fontId="1" type="noConversion"/>
  </si>
  <si>
    <t>韦东远</t>
    <phoneticPr fontId="1" type="noConversion"/>
  </si>
  <si>
    <t>殷贤华</t>
    <phoneticPr fontId="1" type="noConversion"/>
  </si>
  <si>
    <t>彭宏伟</t>
    <phoneticPr fontId="1" type="noConversion"/>
  </si>
  <si>
    <t>赵慧</t>
    <phoneticPr fontId="1" type="noConversion"/>
  </si>
  <si>
    <t>李玉洁</t>
    <phoneticPr fontId="1" type="noConversion"/>
  </si>
  <si>
    <t>秦小鹏</t>
    <phoneticPr fontId="1" type="noConversion"/>
  </si>
  <si>
    <t>杨琦</t>
    <phoneticPr fontId="1" type="noConversion"/>
  </si>
  <si>
    <t>李丽凤</t>
    <phoneticPr fontId="1" type="noConversion"/>
  </si>
  <si>
    <t>刘付勤</t>
    <phoneticPr fontId="1" type="noConversion"/>
  </si>
  <si>
    <t>黄庆强</t>
    <phoneticPr fontId="1" type="noConversion"/>
  </si>
  <si>
    <t>A2-11</t>
    <phoneticPr fontId="1" type="noConversion"/>
  </si>
  <si>
    <t>C-26</t>
    <phoneticPr fontId="1" type="noConversion"/>
  </si>
  <si>
    <t>C-7</t>
    <phoneticPr fontId="1" type="noConversion"/>
  </si>
  <si>
    <t>C-20</t>
    <phoneticPr fontId="1" type="noConversion"/>
  </si>
  <si>
    <t>C-27</t>
    <phoneticPr fontId="1" type="noConversion"/>
  </si>
  <si>
    <t>C-8</t>
    <phoneticPr fontId="1" type="noConversion"/>
  </si>
  <si>
    <t>C-4</t>
    <phoneticPr fontId="1" type="noConversion"/>
  </si>
  <si>
    <t>C-28</t>
    <phoneticPr fontId="1" type="noConversion"/>
  </si>
  <si>
    <t>B1-3</t>
    <phoneticPr fontId="1" type="noConversion"/>
  </si>
  <si>
    <t>B1-9</t>
    <phoneticPr fontId="1" type="noConversion"/>
  </si>
  <si>
    <t>B1-4</t>
    <phoneticPr fontId="1" type="noConversion"/>
  </si>
  <si>
    <t>C-16</t>
    <phoneticPr fontId="1" type="noConversion"/>
  </si>
  <si>
    <t>B1-1</t>
    <phoneticPr fontId="1" type="noConversion"/>
  </si>
  <si>
    <t>蔡平</t>
    <phoneticPr fontId="1" type="noConversion"/>
  </si>
  <si>
    <t>A1 -8</t>
    <phoneticPr fontId="1" type="noConversion"/>
  </si>
  <si>
    <t>薛小刚</t>
    <phoneticPr fontId="1" type="noConversion"/>
  </si>
  <si>
    <t>A1-7</t>
    <phoneticPr fontId="1" type="noConversion"/>
  </si>
  <si>
    <t>C-6</t>
    <phoneticPr fontId="1" type="noConversion"/>
  </si>
  <si>
    <t>C-10</t>
    <phoneticPr fontId="1" type="noConversion"/>
  </si>
  <si>
    <t>C-3</t>
    <phoneticPr fontId="1" type="noConversion"/>
  </si>
  <si>
    <t>C-15</t>
    <phoneticPr fontId="1" type="noConversion"/>
  </si>
  <si>
    <t>C-17</t>
    <phoneticPr fontId="1" type="noConversion"/>
  </si>
  <si>
    <t>C-24</t>
    <phoneticPr fontId="1" type="noConversion"/>
  </si>
  <si>
    <t>C-5</t>
    <phoneticPr fontId="1" type="noConversion"/>
  </si>
  <si>
    <t>A2-2</t>
    <phoneticPr fontId="1" type="noConversion"/>
  </si>
  <si>
    <t>A1-5</t>
    <phoneticPr fontId="1" type="noConversion"/>
  </si>
  <si>
    <t>A2-15</t>
    <phoneticPr fontId="1" type="noConversion"/>
  </si>
  <si>
    <t>C-22</t>
    <phoneticPr fontId="1" type="noConversion"/>
  </si>
  <si>
    <t>C-19</t>
    <phoneticPr fontId="1" type="noConversion"/>
  </si>
  <si>
    <t>A1-1</t>
    <phoneticPr fontId="1" type="noConversion"/>
  </si>
  <si>
    <t>C-13</t>
    <phoneticPr fontId="1" type="noConversion"/>
  </si>
  <si>
    <t>B1 -13</t>
    <phoneticPr fontId="1" type="noConversion"/>
  </si>
  <si>
    <t>C-2</t>
    <phoneticPr fontId="1" type="noConversion"/>
  </si>
  <si>
    <t>B2 -4</t>
    <phoneticPr fontId="1" type="noConversion"/>
  </si>
  <si>
    <r>
      <t>B1</t>
    </r>
    <r>
      <rPr>
        <sz val="14"/>
        <color rgb="FF000000"/>
        <rFont val="Times New Roman"/>
        <family val="1"/>
      </rPr>
      <t xml:space="preserve"> -12</t>
    </r>
    <phoneticPr fontId="1" type="noConversion"/>
  </si>
  <si>
    <t>A1-13</t>
    <phoneticPr fontId="1" type="noConversion"/>
  </si>
  <si>
    <t>体育部</t>
    <phoneticPr fontId="1" type="noConversion"/>
  </si>
  <si>
    <t>陈南博</t>
    <phoneticPr fontId="1" type="noConversion"/>
  </si>
  <si>
    <t>马克思主义学院</t>
    <phoneticPr fontId="1" type="noConversion"/>
  </si>
  <si>
    <t>王万奇</t>
    <phoneticPr fontId="1" type="noConversion"/>
  </si>
  <si>
    <t>助理研究员</t>
    <phoneticPr fontId="1" type="noConversion"/>
  </si>
  <si>
    <t>思想政治理论课教师副教授</t>
    <phoneticPr fontId="1" type="noConversion"/>
  </si>
  <si>
    <t>2022年全区高校学习习近平新时代中国特色社会主义思想示范课堂“一等奖”</t>
    <phoneticPr fontId="1" type="noConversion"/>
  </si>
  <si>
    <t>机电工程学院</t>
    <phoneticPr fontId="1" type="noConversion"/>
  </si>
  <si>
    <t>李彩林</t>
    <phoneticPr fontId="1" type="noConversion"/>
  </si>
  <si>
    <t>副教授</t>
    <phoneticPr fontId="1" type="noConversion"/>
  </si>
  <si>
    <t>教授</t>
    <phoneticPr fontId="1" type="noConversion"/>
  </si>
  <si>
    <t>获得2019年校级课程思政示范立项的课程负责人</t>
    <phoneticPr fontId="1" type="noConversion"/>
  </si>
  <si>
    <t>李玉山</t>
    <phoneticPr fontId="1" type="noConversion"/>
  </si>
  <si>
    <t>获首届全国高校大学教学课程教学创新示范交流活动特等奖</t>
    <phoneticPr fontId="1" type="noConversion"/>
  </si>
  <si>
    <t>副教授</t>
    <phoneticPr fontId="1" type="noConversion"/>
  </si>
  <si>
    <t>教授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</si>
</sst>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4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037;&#20316;&#29992;/&#23398;&#38498;&#21517;&#3121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>
        <row r="2">
          <cell r="A2" t="str">
            <v>机电工程学院</v>
          </cell>
          <cell r="B2">
            <v>1</v>
          </cell>
        </row>
        <row r="3">
          <cell r="A3" t="str">
            <v>信息与通信学院</v>
          </cell>
          <cell r="B3">
            <v>2</v>
          </cell>
        </row>
        <row r="4">
          <cell r="A4" t="str">
            <v>计算机与信息安全学院</v>
          </cell>
          <cell r="B4">
            <v>3</v>
          </cell>
        </row>
        <row r="5">
          <cell r="A5" t="str">
            <v>艺术与设计学院</v>
          </cell>
          <cell r="B5">
            <v>4</v>
          </cell>
        </row>
        <row r="6">
          <cell r="A6" t="str">
            <v>商学院</v>
          </cell>
          <cell r="B6">
            <v>5</v>
          </cell>
        </row>
        <row r="7">
          <cell r="A7" t="str">
            <v>外国语学院</v>
          </cell>
          <cell r="B7">
            <v>6</v>
          </cell>
        </row>
        <row r="8">
          <cell r="A8" t="str">
            <v>数学与计算科学学院</v>
          </cell>
          <cell r="B8">
            <v>7</v>
          </cell>
        </row>
        <row r="9">
          <cell r="A9" t="str">
            <v>电子工程与自动化学院</v>
          </cell>
          <cell r="B9">
            <v>8</v>
          </cell>
        </row>
        <row r="10">
          <cell r="A10" t="str">
            <v>法学院</v>
          </cell>
          <cell r="B10">
            <v>9</v>
          </cell>
        </row>
        <row r="11">
          <cell r="A11" t="str">
            <v>材料科学与工程学院</v>
          </cell>
          <cell r="B11">
            <v>10</v>
          </cell>
        </row>
        <row r="12">
          <cell r="A12" t="str">
            <v>生命与环境科学学院</v>
          </cell>
          <cell r="B12">
            <v>12</v>
          </cell>
        </row>
        <row r="13">
          <cell r="A13" t="str">
            <v>建筑与交通工程学院</v>
          </cell>
          <cell r="B13">
            <v>13</v>
          </cell>
        </row>
        <row r="14">
          <cell r="A14" t="str">
            <v>教学实践部</v>
          </cell>
          <cell r="B14">
            <v>15</v>
          </cell>
        </row>
        <row r="15">
          <cell r="A15" t="str">
            <v>马克思主义学院</v>
          </cell>
          <cell r="B15">
            <v>16</v>
          </cell>
        </row>
        <row r="16">
          <cell r="A16" t="str">
            <v>体育部</v>
          </cell>
          <cell r="B16">
            <v>20</v>
          </cell>
        </row>
        <row r="17">
          <cell r="A17" t="str">
            <v>人工智能学院</v>
          </cell>
          <cell r="B17">
            <v>22</v>
          </cell>
        </row>
        <row r="18">
          <cell r="A18" t="str">
            <v>光电工程学院</v>
          </cell>
          <cell r="B18">
            <v>24</v>
          </cell>
        </row>
        <row r="19">
          <cell r="A19" t="str">
            <v>北海校区</v>
          </cell>
          <cell r="B19">
            <v>30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8"/>
  <sheetViews>
    <sheetView topLeftCell="A25" workbookViewId="0">
      <selection activeCell="K31" sqref="K31"/>
    </sheetView>
  </sheetViews>
  <sheetFormatPr defaultRowHeight="13.5" x14ac:dyDescent="0.15"/>
  <cols>
    <col min="2" max="2" width="9" style="11"/>
    <col min="3" max="3" width="22.75" bestFit="1" customWidth="1"/>
    <col min="4" max="4" width="10" bestFit="1" customWidth="1"/>
    <col min="5" max="5" width="12.125" bestFit="1" customWidth="1"/>
    <col min="6" max="6" width="18.375" customWidth="1"/>
    <col min="7" max="7" width="10.375" customWidth="1"/>
    <col min="8" max="8" width="16" customWidth="1"/>
    <col min="9" max="9" width="14.375" customWidth="1"/>
  </cols>
  <sheetData>
    <row r="1" spans="1:11" ht="14.25" x14ac:dyDescent="0.15">
      <c r="A1" s="2" t="s">
        <v>0</v>
      </c>
      <c r="B1" s="2" t="s">
        <v>282</v>
      </c>
      <c r="C1" s="2" t="s">
        <v>28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26</v>
      </c>
      <c r="K1" s="3"/>
    </row>
    <row r="2" spans="1:11" ht="28.5" x14ac:dyDescent="0.15">
      <c r="A2" s="1">
        <v>1</v>
      </c>
      <c r="B2" s="1"/>
      <c r="C2" s="1" t="s">
        <v>29</v>
      </c>
      <c r="D2" s="1" t="s">
        <v>7</v>
      </c>
      <c r="E2" s="1" t="s">
        <v>8</v>
      </c>
      <c r="F2" s="1" t="s">
        <v>13</v>
      </c>
      <c r="G2" s="1" t="s">
        <v>9</v>
      </c>
      <c r="H2" s="1">
        <v>13507831100</v>
      </c>
      <c r="I2" s="1" t="s">
        <v>10</v>
      </c>
      <c r="J2" s="1" t="s">
        <v>27</v>
      </c>
      <c r="K2" s="3">
        <f>VLOOKUP(C2,[1]Sheet2!$A$2:$B$19,2,FALSE)</f>
        <v>1</v>
      </c>
    </row>
    <row r="3" spans="1:11" ht="14.25" x14ac:dyDescent="0.15">
      <c r="A3" s="1">
        <v>2</v>
      </c>
      <c r="B3" s="1" t="s">
        <v>407</v>
      </c>
      <c r="C3" s="1" t="s">
        <v>29</v>
      </c>
      <c r="D3" s="1" t="s">
        <v>355</v>
      </c>
      <c r="E3" s="1" t="s">
        <v>11</v>
      </c>
      <c r="F3" s="1" t="s">
        <v>12</v>
      </c>
      <c r="G3" s="1" t="s">
        <v>9</v>
      </c>
      <c r="H3" s="1">
        <v>15296800733</v>
      </c>
      <c r="I3" s="1" t="s">
        <v>8</v>
      </c>
      <c r="J3" s="1" t="s">
        <v>27</v>
      </c>
      <c r="K3" s="3">
        <f>VLOOKUP(C3,[1]Sheet2!$A$2:$B$19,2,FALSE)</f>
        <v>1</v>
      </c>
    </row>
    <row r="4" spans="1:11" ht="14.25" x14ac:dyDescent="0.15">
      <c r="A4" s="1">
        <v>3</v>
      </c>
      <c r="B4" s="1" t="s">
        <v>408</v>
      </c>
      <c r="C4" s="1" t="s">
        <v>29</v>
      </c>
      <c r="D4" s="9" t="s">
        <v>361</v>
      </c>
      <c r="E4" s="1" t="s">
        <v>15</v>
      </c>
      <c r="F4" s="1" t="s">
        <v>16</v>
      </c>
      <c r="G4" s="1" t="s">
        <v>54</v>
      </c>
      <c r="H4" s="1">
        <v>17307735560</v>
      </c>
      <c r="I4" s="1" t="s">
        <v>11</v>
      </c>
      <c r="J4" s="1" t="s">
        <v>25</v>
      </c>
      <c r="K4" s="3">
        <f>VLOOKUP(C4,[1]Sheet2!$A$2:$B$19,2,FALSE)</f>
        <v>1</v>
      </c>
    </row>
    <row r="5" spans="1:11" ht="14.25" x14ac:dyDescent="0.15">
      <c r="A5" s="1">
        <v>4</v>
      </c>
      <c r="B5" s="1" t="s">
        <v>409</v>
      </c>
      <c r="C5" s="1" t="s">
        <v>29</v>
      </c>
      <c r="D5" s="9" t="s">
        <v>364</v>
      </c>
      <c r="E5" s="1" t="s">
        <v>11</v>
      </c>
      <c r="F5" s="1" t="s">
        <v>98</v>
      </c>
      <c r="G5" s="1" t="s">
        <v>54</v>
      </c>
      <c r="H5" s="1">
        <v>13481371660</v>
      </c>
      <c r="I5" s="1" t="s">
        <v>17</v>
      </c>
      <c r="J5" s="1" t="s">
        <v>25</v>
      </c>
      <c r="K5" s="3">
        <f>VLOOKUP(C5,[1]Sheet2!$A$2:$B$19,2,FALSE)</f>
        <v>1</v>
      </c>
    </row>
    <row r="6" spans="1:11" ht="14.25" x14ac:dyDescent="0.15">
      <c r="A6" s="1">
        <v>5</v>
      </c>
      <c r="B6" s="1" t="s">
        <v>410</v>
      </c>
      <c r="C6" s="1" t="s">
        <v>29</v>
      </c>
      <c r="D6" s="9" t="s">
        <v>362</v>
      </c>
      <c r="E6" s="1" t="s">
        <v>18</v>
      </c>
      <c r="F6" s="1" t="s">
        <v>99</v>
      </c>
      <c r="G6" s="1" t="s">
        <v>54</v>
      </c>
      <c r="H6" s="1">
        <v>18290010586</v>
      </c>
      <c r="I6" s="1" t="s">
        <v>11</v>
      </c>
      <c r="J6" s="1" t="s">
        <v>25</v>
      </c>
      <c r="K6" s="3">
        <f>VLOOKUP(C6,[1]Sheet2!$A$2:$B$19,2,FALSE)</f>
        <v>1</v>
      </c>
    </row>
    <row r="7" spans="1:11" ht="14.25" x14ac:dyDescent="0.15">
      <c r="A7" s="1">
        <v>6</v>
      </c>
      <c r="B7" s="1" t="s">
        <v>411</v>
      </c>
      <c r="C7" s="1" t="s">
        <v>29</v>
      </c>
      <c r="D7" s="9" t="s">
        <v>292</v>
      </c>
      <c r="E7" s="1" t="s">
        <v>15</v>
      </c>
      <c r="F7" s="1" t="s">
        <v>19</v>
      </c>
      <c r="G7" s="1" t="s">
        <v>100</v>
      </c>
      <c r="H7" s="1">
        <v>18377336335</v>
      </c>
      <c r="I7" s="1" t="s">
        <v>11</v>
      </c>
      <c r="J7" s="1" t="s">
        <v>25</v>
      </c>
      <c r="K7" s="3">
        <f>VLOOKUP(C7,[1]Sheet2!$A$2:$B$19,2,FALSE)</f>
        <v>1</v>
      </c>
    </row>
    <row r="8" spans="1:11" ht="14.25" x14ac:dyDescent="0.15">
      <c r="A8" s="1">
        <v>7</v>
      </c>
      <c r="B8" s="1" t="s">
        <v>359</v>
      </c>
      <c r="C8" s="1" t="s">
        <v>29</v>
      </c>
      <c r="D8" s="9" t="s">
        <v>358</v>
      </c>
      <c r="E8" s="1" t="s">
        <v>11</v>
      </c>
      <c r="F8" s="1" t="s">
        <v>20</v>
      </c>
      <c r="G8" s="1" t="s">
        <v>100</v>
      </c>
      <c r="H8" s="1">
        <v>13977377300</v>
      </c>
      <c r="I8" s="1" t="s">
        <v>17</v>
      </c>
      <c r="J8" s="1" t="s">
        <v>25</v>
      </c>
      <c r="K8" s="3">
        <f>VLOOKUP(C8,[1]Sheet2!$A$2:$B$19,2,FALSE)</f>
        <v>1</v>
      </c>
    </row>
    <row r="9" spans="1:11" ht="14.25" x14ac:dyDescent="0.15">
      <c r="A9" s="1">
        <v>8</v>
      </c>
      <c r="B9" s="1" t="s">
        <v>360</v>
      </c>
      <c r="C9" s="1" t="s">
        <v>29</v>
      </c>
      <c r="D9" s="9" t="s">
        <v>354</v>
      </c>
      <c r="E9" s="1" t="s">
        <v>11</v>
      </c>
      <c r="F9" s="1" t="s">
        <v>21</v>
      </c>
      <c r="G9" s="1" t="s">
        <v>100</v>
      </c>
      <c r="H9" s="1">
        <v>13635186410</v>
      </c>
      <c r="I9" s="1" t="s">
        <v>17</v>
      </c>
      <c r="J9" s="1" t="s">
        <v>25</v>
      </c>
      <c r="K9" s="3">
        <f>VLOOKUP(C9,[1]Sheet2!$A$2:$B$19,2,FALSE)</f>
        <v>1</v>
      </c>
    </row>
    <row r="10" spans="1:11" ht="28.5" x14ac:dyDescent="0.15">
      <c r="A10" s="1">
        <v>9</v>
      </c>
      <c r="B10" s="1"/>
      <c r="C10" s="1" t="s">
        <v>29</v>
      </c>
      <c r="D10" s="9" t="s">
        <v>22</v>
      </c>
      <c r="E10" s="1" t="s">
        <v>8</v>
      </c>
      <c r="F10" s="1" t="s">
        <v>23</v>
      </c>
      <c r="G10" s="1" t="s">
        <v>100</v>
      </c>
      <c r="H10" s="1">
        <v>15878390023</v>
      </c>
      <c r="I10" s="1" t="s">
        <v>17</v>
      </c>
      <c r="J10" s="1" t="s">
        <v>25</v>
      </c>
      <c r="K10" s="3">
        <f>VLOOKUP(C10,[1]Sheet2!$A$2:$B$19,2,FALSE)</f>
        <v>1</v>
      </c>
    </row>
    <row r="11" spans="1:11" ht="14.25" x14ac:dyDescent="0.15">
      <c r="A11" s="1">
        <v>10</v>
      </c>
      <c r="B11" s="1"/>
      <c r="C11" s="1" t="s">
        <v>29</v>
      </c>
      <c r="D11" s="9" t="s">
        <v>374</v>
      </c>
      <c r="E11" s="1" t="s">
        <v>15</v>
      </c>
      <c r="F11" s="1" t="s">
        <v>24</v>
      </c>
      <c r="G11" s="1" t="s">
        <v>54</v>
      </c>
      <c r="H11" s="1">
        <v>13557538753</v>
      </c>
      <c r="I11" s="1" t="s">
        <v>11</v>
      </c>
      <c r="J11" s="1" t="s">
        <v>25</v>
      </c>
      <c r="K11" s="3">
        <f>VLOOKUP(C11,[1]Sheet2!$A$2:$B$19,2,FALSE)</f>
        <v>1</v>
      </c>
    </row>
    <row r="12" spans="1:11" ht="14.25" x14ac:dyDescent="0.15">
      <c r="A12" s="1">
        <v>11</v>
      </c>
      <c r="B12" s="1" t="s">
        <v>412</v>
      </c>
      <c r="C12" s="1" t="s">
        <v>29</v>
      </c>
      <c r="D12" s="9" t="s">
        <v>363</v>
      </c>
      <c r="E12" s="1" t="s">
        <v>18</v>
      </c>
      <c r="F12" s="1" t="s">
        <v>16</v>
      </c>
      <c r="G12" s="1" t="s">
        <v>54</v>
      </c>
      <c r="H12" s="1">
        <v>13457342107</v>
      </c>
      <c r="I12" s="1" t="s">
        <v>11</v>
      </c>
      <c r="J12" s="1" t="s">
        <v>25</v>
      </c>
      <c r="K12" s="3">
        <f>VLOOKUP(C12,[1]Sheet2!$A$2:$B$19,2,FALSE)</f>
        <v>1</v>
      </c>
    </row>
    <row r="13" spans="1:11" ht="14.25" x14ac:dyDescent="0.15">
      <c r="A13" s="1">
        <v>12</v>
      </c>
      <c r="B13" s="1" t="s">
        <v>326</v>
      </c>
      <c r="C13" s="3" t="s">
        <v>34</v>
      </c>
      <c r="D13" s="1" t="s">
        <v>325</v>
      </c>
      <c r="E13" s="1" t="s">
        <v>18</v>
      </c>
      <c r="F13" s="1" t="s">
        <v>33</v>
      </c>
      <c r="G13" s="1" t="s">
        <v>31</v>
      </c>
      <c r="H13" s="1">
        <v>18377316125</v>
      </c>
      <c r="I13" s="1" t="s">
        <v>8</v>
      </c>
      <c r="J13" s="1" t="s">
        <v>27</v>
      </c>
      <c r="K13" s="3">
        <f>VLOOKUP(C13,[1]Sheet2!$A$2:$B$19,2,FALSE)</f>
        <v>2</v>
      </c>
    </row>
    <row r="14" spans="1:11" ht="14.25" x14ac:dyDescent="0.15">
      <c r="A14" s="1">
        <v>13</v>
      </c>
      <c r="B14" s="1" t="s">
        <v>413</v>
      </c>
      <c r="C14" s="1" t="s">
        <v>34</v>
      </c>
      <c r="D14" s="9" t="s">
        <v>371</v>
      </c>
      <c r="E14" s="1" t="s">
        <v>11</v>
      </c>
      <c r="F14" s="1" t="s">
        <v>35</v>
      </c>
      <c r="G14" s="1" t="s">
        <v>31</v>
      </c>
      <c r="H14" s="1">
        <v>13517861532</v>
      </c>
      <c r="I14" s="1" t="s">
        <v>17</v>
      </c>
      <c r="J14" s="1" t="s">
        <v>25</v>
      </c>
      <c r="K14" s="3">
        <f>VLOOKUP(C14,[1]Sheet2!$A$2:$B$19,2,FALSE)</f>
        <v>2</v>
      </c>
    </row>
    <row r="15" spans="1:11" ht="28.5" x14ac:dyDescent="0.15">
      <c r="A15" s="1">
        <v>14</v>
      </c>
      <c r="B15" s="1" t="s">
        <v>414</v>
      </c>
      <c r="C15" s="1" t="s">
        <v>34</v>
      </c>
      <c r="D15" s="9" t="s">
        <v>378</v>
      </c>
      <c r="E15" s="1" t="s">
        <v>11</v>
      </c>
      <c r="F15" s="1" t="s">
        <v>36</v>
      </c>
      <c r="G15" s="1" t="s">
        <v>31</v>
      </c>
      <c r="H15" s="1">
        <v>13978348712</v>
      </c>
      <c r="I15" s="1" t="s">
        <v>37</v>
      </c>
      <c r="J15" s="1" t="s">
        <v>25</v>
      </c>
      <c r="K15" s="3">
        <f>VLOOKUP(C15,[1]Sheet2!$A$2:$B$19,2,FALSE)</f>
        <v>2</v>
      </c>
    </row>
    <row r="16" spans="1:11" ht="28.5" x14ac:dyDescent="0.15">
      <c r="A16" s="1">
        <v>15</v>
      </c>
      <c r="B16" s="1" t="s">
        <v>324</v>
      </c>
      <c r="C16" s="1" t="s">
        <v>34</v>
      </c>
      <c r="D16" s="9" t="s">
        <v>323</v>
      </c>
      <c r="E16" s="1" t="s">
        <v>38</v>
      </c>
      <c r="F16" s="1" t="s">
        <v>39</v>
      </c>
      <c r="G16" s="1" t="s">
        <v>40</v>
      </c>
      <c r="H16" s="1">
        <v>13877313599</v>
      </c>
      <c r="I16" s="1" t="s">
        <v>41</v>
      </c>
      <c r="J16" s="1" t="s">
        <v>25</v>
      </c>
      <c r="K16" s="3">
        <f>VLOOKUP(C16,[1]Sheet2!$A$2:$B$19,2,FALSE)</f>
        <v>2</v>
      </c>
    </row>
    <row r="17" spans="1:11" ht="20.25" customHeight="1" x14ac:dyDescent="0.15">
      <c r="A17" s="1">
        <v>16</v>
      </c>
      <c r="B17" s="1" t="s">
        <v>415</v>
      </c>
      <c r="C17" s="1" t="s">
        <v>34</v>
      </c>
      <c r="D17" s="1" t="s">
        <v>372</v>
      </c>
      <c r="E17" s="1" t="s">
        <v>165</v>
      </c>
      <c r="F17" s="1" t="s">
        <v>166</v>
      </c>
      <c r="G17" s="1" t="s">
        <v>167</v>
      </c>
      <c r="H17" s="1">
        <v>18076769060</v>
      </c>
      <c r="I17" s="1" t="s">
        <v>168</v>
      </c>
      <c r="J17" s="1" t="s">
        <v>169</v>
      </c>
      <c r="K17" s="1">
        <f>VLOOKUP(C17,[1]Sheet2!$A$2:$B$19,2,FALSE)</f>
        <v>2</v>
      </c>
    </row>
    <row r="18" spans="1:11" ht="20.25" customHeight="1" x14ac:dyDescent="0.15">
      <c r="A18" s="1">
        <v>17</v>
      </c>
      <c r="B18" s="1"/>
      <c r="C18" s="1" t="s">
        <v>34</v>
      </c>
      <c r="D18" s="1" t="s">
        <v>182</v>
      </c>
      <c r="E18" s="1" t="s">
        <v>8</v>
      </c>
      <c r="F18" s="1" t="s">
        <v>183</v>
      </c>
      <c r="G18" s="1" t="s">
        <v>31</v>
      </c>
      <c r="H18" s="1">
        <v>13978331528</v>
      </c>
      <c r="I18" s="1" t="s">
        <v>32</v>
      </c>
      <c r="J18" s="1" t="s">
        <v>27</v>
      </c>
      <c r="K18" s="1">
        <f>VLOOKUP(C18,[1]Sheet2!$A$2:$B$19,2,FALSE)</f>
        <v>2</v>
      </c>
    </row>
    <row r="19" spans="1:11" ht="14.25" x14ac:dyDescent="0.15">
      <c r="A19" s="1">
        <v>18</v>
      </c>
      <c r="B19" s="1"/>
      <c r="C19" s="1" t="s">
        <v>178</v>
      </c>
      <c r="D19" s="1" t="s">
        <v>377</v>
      </c>
      <c r="E19" s="1" t="s">
        <v>52</v>
      </c>
      <c r="F19" s="1" t="s">
        <v>170</v>
      </c>
      <c r="G19" s="1" t="s">
        <v>9</v>
      </c>
      <c r="H19" s="1">
        <v>13737737528</v>
      </c>
      <c r="I19" s="1" t="s">
        <v>32</v>
      </c>
      <c r="J19" s="1" t="s">
        <v>27</v>
      </c>
      <c r="K19" s="1">
        <f>VLOOKUP(C19,[1]Sheet2!$A$2:$B$19,2,FALSE)</f>
        <v>3</v>
      </c>
    </row>
    <row r="20" spans="1:11" ht="14.25" x14ac:dyDescent="0.15">
      <c r="A20" s="1">
        <v>19</v>
      </c>
      <c r="B20" s="1" t="s">
        <v>416</v>
      </c>
      <c r="C20" s="3" t="s">
        <v>178</v>
      </c>
      <c r="D20" s="1" t="s">
        <v>348</v>
      </c>
      <c r="E20" s="1" t="s">
        <v>8</v>
      </c>
      <c r="F20" s="1" t="s">
        <v>171</v>
      </c>
      <c r="G20" s="1" t="s">
        <v>9</v>
      </c>
      <c r="H20" s="1">
        <v>13597338797</v>
      </c>
      <c r="I20" s="1" t="s">
        <v>32</v>
      </c>
      <c r="J20" s="1" t="s">
        <v>27</v>
      </c>
      <c r="K20" s="3">
        <f>VLOOKUP(C20,[1]Sheet2!$A$2:$B$19,2,FALSE)</f>
        <v>3</v>
      </c>
    </row>
    <row r="21" spans="1:11" ht="14.25" x14ac:dyDescent="0.15">
      <c r="A21" s="1">
        <v>20</v>
      </c>
      <c r="B21" s="1"/>
      <c r="C21" s="3" t="s">
        <v>178</v>
      </c>
      <c r="D21" s="1" t="s">
        <v>172</v>
      </c>
      <c r="E21" s="1" t="s">
        <v>18</v>
      </c>
      <c r="F21" s="1" t="s">
        <v>173</v>
      </c>
      <c r="G21" s="1" t="s">
        <v>9</v>
      </c>
      <c r="H21" s="1">
        <v>13657732800</v>
      </c>
      <c r="I21" s="1" t="s">
        <v>8</v>
      </c>
      <c r="J21" s="1" t="s">
        <v>27</v>
      </c>
      <c r="K21" s="3">
        <f>VLOOKUP(C21,[1]Sheet2!$A$2:$B$19,2,FALSE)</f>
        <v>3</v>
      </c>
    </row>
    <row r="22" spans="1:11" ht="14.25" x14ac:dyDescent="0.15">
      <c r="A22" s="1">
        <v>21</v>
      </c>
      <c r="B22" s="1" t="s">
        <v>328</v>
      </c>
      <c r="C22" s="3" t="s">
        <v>178</v>
      </c>
      <c r="D22" s="1" t="s">
        <v>327</v>
      </c>
      <c r="E22" s="1" t="s">
        <v>18</v>
      </c>
      <c r="F22" s="1" t="s">
        <v>174</v>
      </c>
      <c r="G22" s="1" t="s">
        <v>9</v>
      </c>
      <c r="H22" s="1">
        <v>15107736123</v>
      </c>
      <c r="I22" s="1" t="s">
        <v>8</v>
      </c>
      <c r="J22" s="1" t="s">
        <v>27</v>
      </c>
      <c r="K22" s="3">
        <f>VLOOKUP(C22,[1]Sheet2!$A$2:$B$19,2,FALSE)</f>
        <v>3</v>
      </c>
    </row>
    <row r="23" spans="1:11" ht="14.25" x14ac:dyDescent="0.15">
      <c r="A23" s="1">
        <v>22</v>
      </c>
      <c r="B23" s="1" t="s">
        <v>417</v>
      </c>
      <c r="C23" s="3" t="s">
        <v>178</v>
      </c>
      <c r="D23" s="1" t="s">
        <v>373</v>
      </c>
      <c r="E23" s="1" t="s">
        <v>175</v>
      </c>
      <c r="F23" s="1" t="s">
        <v>176</v>
      </c>
      <c r="G23" s="1" t="s">
        <v>9</v>
      </c>
      <c r="H23" s="1">
        <v>13836128085</v>
      </c>
      <c r="I23" s="1" t="s">
        <v>8</v>
      </c>
      <c r="J23" s="1" t="s">
        <v>27</v>
      </c>
      <c r="K23" s="3">
        <f>VLOOKUP(C23,[1]Sheet2!$A$2:$B$19,2,FALSE)</f>
        <v>3</v>
      </c>
    </row>
    <row r="24" spans="1:11" ht="28.5" x14ac:dyDescent="0.15">
      <c r="A24" s="1">
        <v>23</v>
      </c>
      <c r="B24" s="1" t="s">
        <v>418</v>
      </c>
      <c r="C24" s="3" t="s">
        <v>178</v>
      </c>
      <c r="D24" s="9" t="s">
        <v>380</v>
      </c>
      <c r="E24" s="1" t="s">
        <v>18</v>
      </c>
      <c r="F24" s="1" t="s">
        <v>177</v>
      </c>
      <c r="G24" s="1" t="s">
        <v>9</v>
      </c>
      <c r="H24" s="1">
        <v>13978309758</v>
      </c>
      <c r="I24" s="1" t="s">
        <v>11</v>
      </c>
      <c r="J24" s="1" t="s">
        <v>25</v>
      </c>
      <c r="K24" s="3">
        <f>VLOOKUP(C24,[1]Sheet2!$A$2:$B$19,2,FALSE)</f>
        <v>3</v>
      </c>
    </row>
    <row r="25" spans="1:11" ht="14.25" x14ac:dyDescent="0.15">
      <c r="A25" s="1">
        <v>24</v>
      </c>
      <c r="B25" s="1"/>
      <c r="C25" s="1" t="s">
        <v>157</v>
      </c>
      <c r="D25" s="5" t="s">
        <v>151</v>
      </c>
      <c r="E25" s="5" t="s">
        <v>8</v>
      </c>
      <c r="F25" s="5" t="s">
        <v>152</v>
      </c>
      <c r="G25" s="5" t="s">
        <v>153</v>
      </c>
      <c r="H25" s="1">
        <v>13788562372</v>
      </c>
      <c r="I25" s="1" t="s">
        <v>32</v>
      </c>
      <c r="J25" s="1" t="s">
        <v>27</v>
      </c>
      <c r="K25" s="3">
        <f>VLOOKUP(C25,[1]Sheet2!$A$2:$B$19,2,FALSE)</f>
        <v>4</v>
      </c>
    </row>
    <row r="26" spans="1:11" ht="14.25" x14ac:dyDescent="0.15">
      <c r="A26" s="1">
        <v>25</v>
      </c>
      <c r="B26" s="1"/>
      <c r="C26" s="1" t="s">
        <v>157</v>
      </c>
      <c r="D26" s="5" t="s">
        <v>154</v>
      </c>
      <c r="E26" s="5" t="s">
        <v>18</v>
      </c>
      <c r="F26" s="5" t="s">
        <v>155</v>
      </c>
      <c r="G26" s="5" t="s">
        <v>156</v>
      </c>
      <c r="H26" s="1">
        <v>18290064886</v>
      </c>
      <c r="I26" s="1" t="s">
        <v>8</v>
      </c>
      <c r="J26" s="1" t="s">
        <v>27</v>
      </c>
      <c r="K26" s="3">
        <f>VLOOKUP(C26,[1]Sheet2!$A$2:$B$19,2,FALSE)</f>
        <v>4</v>
      </c>
    </row>
    <row r="27" spans="1:11" ht="28.5" x14ac:dyDescent="0.15">
      <c r="A27" s="1">
        <v>26</v>
      </c>
      <c r="B27" s="1"/>
      <c r="C27" s="1" t="s">
        <v>157</v>
      </c>
      <c r="D27" s="9" t="s">
        <v>158</v>
      </c>
      <c r="E27" s="1" t="s">
        <v>8</v>
      </c>
      <c r="F27" s="1" t="s">
        <v>159</v>
      </c>
      <c r="G27" s="1" t="s">
        <v>160</v>
      </c>
      <c r="H27" s="1">
        <v>13978331306</v>
      </c>
      <c r="I27" s="1" t="s">
        <v>17</v>
      </c>
      <c r="J27" s="1" t="s">
        <v>25</v>
      </c>
      <c r="K27" s="3">
        <f>VLOOKUP(C27,[1]Sheet2!$A$2:$B$19,2,FALSE)</f>
        <v>4</v>
      </c>
    </row>
    <row r="28" spans="1:11" ht="14.25" x14ac:dyDescent="0.15">
      <c r="A28" s="1">
        <v>27</v>
      </c>
      <c r="B28" s="1"/>
      <c r="C28" s="3" t="s">
        <v>113</v>
      </c>
      <c r="D28" s="5" t="s">
        <v>101</v>
      </c>
      <c r="E28" s="5" t="s">
        <v>8</v>
      </c>
      <c r="F28" s="5" t="s">
        <v>102</v>
      </c>
      <c r="G28" s="5" t="s">
        <v>103</v>
      </c>
      <c r="H28" s="1">
        <v>13977316095</v>
      </c>
      <c r="I28" s="1" t="s">
        <v>32</v>
      </c>
      <c r="J28" s="1" t="s">
        <v>27</v>
      </c>
      <c r="K28" s="3">
        <f>VLOOKUP(C28,[1]Sheet2!$A$2:$B$19,2,FALSE)</f>
        <v>5</v>
      </c>
    </row>
    <row r="29" spans="1:11" ht="14.25" x14ac:dyDescent="0.15">
      <c r="A29" s="1">
        <v>28</v>
      </c>
      <c r="B29" s="1"/>
      <c r="C29" s="3" t="s">
        <v>113</v>
      </c>
      <c r="D29" s="5" t="s">
        <v>104</v>
      </c>
      <c r="E29" s="5" t="s">
        <v>8</v>
      </c>
      <c r="F29" s="5" t="s">
        <v>105</v>
      </c>
      <c r="G29" s="5" t="s">
        <v>106</v>
      </c>
      <c r="H29" s="1">
        <v>13977380177</v>
      </c>
      <c r="I29" s="1" t="s">
        <v>32</v>
      </c>
      <c r="J29" s="1" t="s">
        <v>27</v>
      </c>
      <c r="K29" s="3">
        <f>VLOOKUP(C29,[1]Sheet2!$A$2:$B$19,2,FALSE)</f>
        <v>5</v>
      </c>
    </row>
    <row r="30" spans="1:11" ht="14.25" x14ac:dyDescent="0.15">
      <c r="A30" s="1">
        <v>29</v>
      </c>
      <c r="B30" s="1" t="s">
        <v>304</v>
      </c>
      <c r="C30" s="3" t="s">
        <v>113</v>
      </c>
      <c r="D30" s="5" t="s">
        <v>303</v>
      </c>
      <c r="E30" s="5" t="s">
        <v>52</v>
      </c>
      <c r="F30" s="5" t="s">
        <v>107</v>
      </c>
      <c r="G30" s="5" t="s">
        <v>108</v>
      </c>
      <c r="H30" s="1">
        <v>13006934518</v>
      </c>
      <c r="I30" s="1" t="s">
        <v>8</v>
      </c>
      <c r="J30" s="1" t="s">
        <v>27</v>
      </c>
      <c r="K30" s="3" t="e">
        <f>免认证!#REF!</f>
        <v>#REF!</v>
      </c>
    </row>
    <row r="31" spans="1:11" ht="14.25" x14ac:dyDescent="0.15">
      <c r="A31" s="1">
        <v>30</v>
      </c>
      <c r="B31" s="1" t="s">
        <v>403</v>
      </c>
      <c r="C31" s="3" t="s">
        <v>113</v>
      </c>
      <c r="D31" s="5" t="s">
        <v>384</v>
      </c>
      <c r="E31" s="5" t="s">
        <v>52</v>
      </c>
      <c r="F31" s="5" t="s">
        <v>109</v>
      </c>
      <c r="G31" s="5" t="s">
        <v>106</v>
      </c>
      <c r="H31" s="1">
        <v>18078454663</v>
      </c>
      <c r="I31" s="1" t="s">
        <v>32</v>
      </c>
      <c r="J31" s="1" t="s">
        <v>27</v>
      </c>
      <c r="K31" s="3">
        <f>VLOOKUP(C31,[1]Sheet2!$A$2:$B$19,2,FALSE)</f>
        <v>5</v>
      </c>
    </row>
    <row r="32" spans="1:11" ht="14.25" x14ac:dyDescent="0.15">
      <c r="A32" s="1">
        <v>31</v>
      </c>
      <c r="B32" s="1" t="s">
        <v>302</v>
      </c>
      <c r="C32" s="3" t="s">
        <v>113</v>
      </c>
      <c r="D32" s="5" t="s">
        <v>301</v>
      </c>
      <c r="E32" s="5" t="s">
        <v>18</v>
      </c>
      <c r="F32" s="5" t="s">
        <v>110</v>
      </c>
      <c r="G32" s="5" t="s">
        <v>108</v>
      </c>
      <c r="H32" s="1">
        <v>18378306844</v>
      </c>
      <c r="I32" s="1" t="s">
        <v>8</v>
      </c>
      <c r="J32" s="1" t="s">
        <v>27</v>
      </c>
      <c r="K32" s="3">
        <f>VLOOKUP(C32,[1]Sheet2!$A$2:$B$19,2,FALSE)</f>
        <v>5</v>
      </c>
    </row>
    <row r="33" spans="1:11" ht="14.25" x14ac:dyDescent="0.15">
      <c r="A33" s="1">
        <v>32</v>
      </c>
      <c r="B33" s="1" t="s">
        <v>338</v>
      </c>
      <c r="C33" s="3" t="s">
        <v>113</v>
      </c>
      <c r="D33" s="5" t="s">
        <v>337</v>
      </c>
      <c r="E33" s="5" t="s">
        <v>18</v>
      </c>
      <c r="F33" s="5" t="s">
        <v>110</v>
      </c>
      <c r="G33" s="5" t="s">
        <v>108</v>
      </c>
      <c r="H33" s="1">
        <v>13125107213</v>
      </c>
      <c r="I33" s="1" t="s">
        <v>8</v>
      </c>
      <c r="J33" s="1" t="s">
        <v>27</v>
      </c>
      <c r="K33" s="3">
        <f>VLOOKUP(C33,[1]Sheet2!$A$2:$B$19,2,FALSE)</f>
        <v>5</v>
      </c>
    </row>
    <row r="34" spans="1:11" ht="14.25" x14ac:dyDescent="0.15">
      <c r="A34" s="1">
        <v>33</v>
      </c>
      <c r="B34" s="1"/>
      <c r="C34" s="3" t="s">
        <v>113</v>
      </c>
      <c r="D34" s="5" t="s">
        <v>111</v>
      </c>
      <c r="E34" s="5" t="s">
        <v>8</v>
      </c>
      <c r="F34" s="5" t="s">
        <v>112</v>
      </c>
      <c r="G34" s="5" t="s">
        <v>108</v>
      </c>
      <c r="H34" s="1">
        <v>13978313205</v>
      </c>
      <c r="I34" s="1" t="s">
        <v>32</v>
      </c>
      <c r="J34" s="1" t="s">
        <v>27</v>
      </c>
      <c r="K34" s="3">
        <f>VLOOKUP(C34,[1]Sheet2!$A$2:$B$19,2,FALSE)</f>
        <v>5</v>
      </c>
    </row>
    <row r="35" spans="1:11" ht="14.25" x14ac:dyDescent="0.15">
      <c r="A35" s="1">
        <v>34</v>
      </c>
      <c r="B35" s="1" t="s">
        <v>402</v>
      </c>
      <c r="C35" s="3" t="s">
        <v>132</v>
      </c>
      <c r="D35" s="10" t="s">
        <v>383</v>
      </c>
      <c r="E35" s="8" t="s">
        <v>38</v>
      </c>
      <c r="F35" s="8" t="s">
        <v>133</v>
      </c>
      <c r="G35" s="8" t="s">
        <v>134</v>
      </c>
      <c r="H35" s="3">
        <v>18978661702</v>
      </c>
      <c r="I35" s="3" t="s">
        <v>41</v>
      </c>
      <c r="J35" s="3" t="s">
        <v>135</v>
      </c>
      <c r="K35" s="3">
        <f>VLOOKUP(C35,[1]Sheet2!$A$2:$B$19,2,FALSE)</f>
        <v>5</v>
      </c>
    </row>
    <row r="36" spans="1:11" ht="14.25" x14ac:dyDescent="0.15">
      <c r="A36" s="1">
        <v>35</v>
      </c>
      <c r="B36" s="1" t="s">
        <v>368</v>
      </c>
      <c r="C36" s="3" t="s">
        <v>44</v>
      </c>
      <c r="D36" s="5" t="s">
        <v>366</v>
      </c>
      <c r="E36" s="5" t="s">
        <v>18</v>
      </c>
      <c r="F36" s="5" t="s">
        <v>45</v>
      </c>
      <c r="G36" s="5" t="s">
        <v>46</v>
      </c>
      <c r="H36" s="1">
        <v>18078368606</v>
      </c>
      <c r="I36" s="1" t="s">
        <v>47</v>
      </c>
      <c r="J36" s="1" t="s">
        <v>27</v>
      </c>
      <c r="K36" s="3">
        <f>VLOOKUP(C36,[1]Sheet2!$A$2:$B$19,2,FALSE)</f>
        <v>6</v>
      </c>
    </row>
    <row r="37" spans="1:11" ht="28.5" x14ac:dyDescent="0.15">
      <c r="A37" s="1">
        <v>36</v>
      </c>
      <c r="B37" s="1" t="s">
        <v>369</v>
      </c>
      <c r="C37" s="3" t="s">
        <v>44</v>
      </c>
      <c r="D37" s="5" t="s">
        <v>367</v>
      </c>
      <c r="E37" s="5" t="s">
        <v>18</v>
      </c>
      <c r="F37" s="5" t="s">
        <v>48</v>
      </c>
      <c r="G37" s="5" t="s">
        <v>49</v>
      </c>
      <c r="H37" s="1">
        <v>17777334861</v>
      </c>
      <c r="I37" s="1" t="s">
        <v>8</v>
      </c>
      <c r="J37" s="1" t="s">
        <v>27</v>
      </c>
      <c r="K37" s="3">
        <f>VLOOKUP(C37,[1]Sheet2!$A$2:$B$19,2,FALSE)</f>
        <v>6</v>
      </c>
    </row>
    <row r="38" spans="1:11" ht="14.25" x14ac:dyDescent="0.15">
      <c r="A38" s="1">
        <v>37</v>
      </c>
      <c r="B38" s="1"/>
      <c r="C38" s="3" t="s">
        <v>121</v>
      </c>
      <c r="D38" s="1" t="s">
        <v>356</v>
      </c>
      <c r="E38" s="1" t="s">
        <v>52</v>
      </c>
      <c r="F38" s="1" t="s">
        <v>128</v>
      </c>
      <c r="G38" s="1" t="s">
        <v>114</v>
      </c>
      <c r="H38" s="1">
        <v>13977383722</v>
      </c>
      <c r="I38" s="1" t="s">
        <v>115</v>
      </c>
      <c r="J38" s="1" t="s">
        <v>27</v>
      </c>
      <c r="K38" s="3">
        <f>VLOOKUP(C38,[1]Sheet2!$A$2:$B$19,2,FALSE)</f>
        <v>7</v>
      </c>
    </row>
    <row r="39" spans="1:11" ht="28.5" x14ac:dyDescent="0.15">
      <c r="A39" s="1">
        <v>38</v>
      </c>
      <c r="B39" s="1"/>
      <c r="C39" s="3" t="s">
        <v>121</v>
      </c>
      <c r="D39" s="1" t="s">
        <v>353</v>
      </c>
      <c r="E39" s="1" t="s">
        <v>8</v>
      </c>
      <c r="F39" s="1" t="s">
        <v>116</v>
      </c>
      <c r="G39" s="1" t="s">
        <v>114</v>
      </c>
      <c r="H39" s="1">
        <v>13807839028</v>
      </c>
      <c r="I39" s="1" t="s">
        <v>115</v>
      </c>
      <c r="J39" s="1" t="s">
        <v>27</v>
      </c>
      <c r="K39" s="3">
        <f>VLOOKUP(C39,[1]Sheet2!$A$2:$B$19,2,FALSE)</f>
        <v>7</v>
      </c>
    </row>
    <row r="40" spans="1:11" ht="14.25" x14ac:dyDescent="0.15">
      <c r="A40" s="1">
        <v>39</v>
      </c>
      <c r="B40" s="1" t="s">
        <v>298</v>
      </c>
      <c r="C40" s="3" t="s">
        <v>121</v>
      </c>
      <c r="D40" s="1" t="s">
        <v>297</v>
      </c>
      <c r="E40" s="1" t="s">
        <v>18</v>
      </c>
      <c r="F40" s="1" t="s">
        <v>129</v>
      </c>
      <c r="G40" s="1" t="s">
        <v>114</v>
      </c>
      <c r="H40" s="1">
        <v>18851998825</v>
      </c>
      <c r="I40" s="1" t="s">
        <v>115</v>
      </c>
      <c r="J40" s="1" t="s">
        <v>27</v>
      </c>
      <c r="K40" s="3">
        <f>VLOOKUP(C40,[1]Sheet2!$A$2:$B$19,2,FALSE)</f>
        <v>7</v>
      </c>
    </row>
    <row r="41" spans="1:11" ht="14.25" x14ac:dyDescent="0.15">
      <c r="A41" s="1">
        <v>40</v>
      </c>
      <c r="B41" s="1" t="s">
        <v>345</v>
      </c>
      <c r="C41" s="3" t="s">
        <v>121</v>
      </c>
      <c r="D41" s="1" t="s">
        <v>344</v>
      </c>
      <c r="E41" s="1" t="s">
        <v>18</v>
      </c>
      <c r="F41" s="1" t="s">
        <v>128</v>
      </c>
      <c r="G41" s="1" t="s">
        <v>114</v>
      </c>
      <c r="H41" s="1">
        <v>15078385120</v>
      </c>
      <c r="I41" s="1" t="s">
        <v>115</v>
      </c>
      <c r="J41" s="1" t="s">
        <v>27</v>
      </c>
      <c r="K41" s="3">
        <f>VLOOKUP(C41,[1]Sheet2!$A$2:$B$19,2,FALSE)</f>
        <v>7</v>
      </c>
    </row>
    <row r="42" spans="1:11" ht="14.25" x14ac:dyDescent="0.15">
      <c r="A42" s="1">
        <v>41</v>
      </c>
      <c r="B42" s="1"/>
      <c r="C42" s="3" t="s">
        <v>121</v>
      </c>
      <c r="D42" s="1" t="s">
        <v>387</v>
      </c>
      <c r="E42" s="1" t="s">
        <v>18</v>
      </c>
      <c r="F42" s="1" t="s">
        <v>117</v>
      </c>
      <c r="G42" s="1" t="s">
        <v>114</v>
      </c>
      <c r="H42" s="1">
        <v>18804208160</v>
      </c>
      <c r="I42" s="1" t="s">
        <v>115</v>
      </c>
      <c r="J42" s="1" t="s">
        <v>27</v>
      </c>
      <c r="K42" s="3">
        <f>VLOOKUP(C42,[1]Sheet2!$A$2:$B$19,2,FALSE)</f>
        <v>7</v>
      </c>
    </row>
    <row r="43" spans="1:11" ht="14.25" x14ac:dyDescent="0.15">
      <c r="A43" s="1">
        <v>42</v>
      </c>
      <c r="B43" s="1"/>
      <c r="C43" s="3" t="s">
        <v>121</v>
      </c>
      <c r="D43" s="1" t="s">
        <v>428</v>
      </c>
      <c r="E43" s="1" t="s">
        <v>18</v>
      </c>
      <c r="F43" s="1" t="s">
        <v>118</v>
      </c>
      <c r="G43" s="1" t="s">
        <v>114</v>
      </c>
      <c r="H43" s="1">
        <v>13152580261</v>
      </c>
      <c r="I43" s="1" t="s">
        <v>115</v>
      </c>
      <c r="J43" s="1" t="s">
        <v>27</v>
      </c>
      <c r="K43" s="3">
        <f>VLOOKUP(C43,[1]Sheet2!$A$2:$B$19,2,FALSE)</f>
        <v>7</v>
      </c>
    </row>
    <row r="44" spans="1:11" ht="14.25" x14ac:dyDescent="0.15">
      <c r="A44" s="1">
        <v>43</v>
      </c>
      <c r="B44" s="1" t="s">
        <v>285</v>
      </c>
      <c r="C44" s="3" t="s">
        <v>121</v>
      </c>
      <c r="D44" s="1" t="s">
        <v>289</v>
      </c>
      <c r="E44" s="1" t="s">
        <v>8</v>
      </c>
      <c r="F44" s="1" t="s">
        <v>130</v>
      </c>
      <c r="G44" s="1" t="s">
        <v>114</v>
      </c>
      <c r="H44" s="1">
        <v>13481381217</v>
      </c>
      <c r="I44" s="1" t="s">
        <v>115</v>
      </c>
      <c r="J44" s="1" t="s">
        <v>27</v>
      </c>
      <c r="K44" s="3">
        <f>VLOOKUP(C44,[1]Sheet2!$A$2:$B$19,2,FALSE)</f>
        <v>7</v>
      </c>
    </row>
    <row r="45" spans="1:11" ht="14.25" x14ac:dyDescent="0.15">
      <c r="A45" s="1">
        <v>44</v>
      </c>
      <c r="B45" s="1"/>
      <c r="C45" s="3" t="s">
        <v>121</v>
      </c>
      <c r="D45" s="1" t="s">
        <v>119</v>
      </c>
      <c r="E45" s="1" t="s">
        <v>8</v>
      </c>
      <c r="F45" s="1" t="s">
        <v>120</v>
      </c>
      <c r="G45" s="1" t="s">
        <v>114</v>
      </c>
      <c r="H45" s="1">
        <v>18007872129</v>
      </c>
      <c r="I45" s="1" t="s">
        <v>115</v>
      </c>
      <c r="J45" s="1" t="s">
        <v>27</v>
      </c>
      <c r="K45" s="3">
        <f>VLOOKUP(C45,[1]Sheet2!$A$2:$B$19,2,FALSE)</f>
        <v>7</v>
      </c>
    </row>
    <row r="46" spans="1:11" ht="28.5" x14ac:dyDescent="0.15">
      <c r="A46" s="1">
        <v>45</v>
      </c>
      <c r="B46" s="1" t="s">
        <v>419</v>
      </c>
      <c r="C46" s="3" t="s">
        <v>121</v>
      </c>
      <c r="D46" s="9" t="s">
        <v>347</v>
      </c>
      <c r="E46" s="1" t="s">
        <v>18</v>
      </c>
      <c r="F46" s="1" t="s">
        <v>131</v>
      </c>
      <c r="G46" s="1" t="s">
        <v>114</v>
      </c>
      <c r="H46" s="1">
        <v>13457341894</v>
      </c>
      <c r="I46" s="1" t="s">
        <v>11</v>
      </c>
      <c r="J46" s="3" t="s">
        <v>25</v>
      </c>
      <c r="K46" s="3">
        <f>VLOOKUP(C46,[1]Sheet2!$A$2:$B$19,2,FALSE)</f>
        <v>7</v>
      </c>
    </row>
    <row r="47" spans="1:11" ht="28.5" x14ac:dyDescent="0.15">
      <c r="A47" s="1">
        <v>46</v>
      </c>
      <c r="B47" s="1" t="s">
        <v>420</v>
      </c>
      <c r="C47" s="3" t="s">
        <v>127</v>
      </c>
      <c r="D47" s="1" t="s">
        <v>382</v>
      </c>
      <c r="E47" s="1" t="s">
        <v>17</v>
      </c>
      <c r="F47" s="1" t="s">
        <v>122</v>
      </c>
      <c r="G47" s="1" t="s">
        <v>123</v>
      </c>
      <c r="H47" s="1">
        <v>13768330958</v>
      </c>
      <c r="I47" s="1" t="s">
        <v>32</v>
      </c>
      <c r="J47" s="1" t="s">
        <v>27</v>
      </c>
      <c r="K47" s="3">
        <f>VLOOKUP(C47,[1]Sheet2!$A$2:$B$19,2,FALSE)</f>
        <v>8</v>
      </c>
    </row>
    <row r="48" spans="1:11" ht="14.25" x14ac:dyDescent="0.15">
      <c r="A48" s="1">
        <v>47</v>
      </c>
      <c r="B48" s="1" t="s">
        <v>284</v>
      </c>
      <c r="C48" s="3" t="s">
        <v>127</v>
      </c>
      <c r="D48" s="1" t="s">
        <v>290</v>
      </c>
      <c r="E48" s="1" t="s">
        <v>8</v>
      </c>
      <c r="F48" s="1" t="s">
        <v>124</v>
      </c>
      <c r="G48" s="1" t="s">
        <v>100</v>
      </c>
      <c r="H48" s="1">
        <v>15841809336</v>
      </c>
      <c r="I48" s="1" t="s">
        <v>32</v>
      </c>
      <c r="J48" s="1" t="s">
        <v>27</v>
      </c>
      <c r="K48" s="3">
        <f>VLOOKUP(C48,[1]Sheet2!$A$2:$B$19,2,FALSE)</f>
        <v>8</v>
      </c>
    </row>
    <row r="49" spans="1:11" ht="14.25" x14ac:dyDescent="0.15">
      <c r="A49" s="1">
        <v>48</v>
      </c>
      <c r="B49" s="1" t="s">
        <v>287</v>
      </c>
      <c r="C49" s="3" t="s">
        <v>127</v>
      </c>
      <c r="D49" s="1" t="s">
        <v>286</v>
      </c>
      <c r="E49" s="1" t="s">
        <v>8</v>
      </c>
      <c r="F49" s="1" t="s">
        <v>125</v>
      </c>
      <c r="G49" s="1" t="s">
        <v>126</v>
      </c>
      <c r="H49" s="1">
        <v>13707832916</v>
      </c>
      <c r="I49" s="1" t="s">
        <v>8</v>
      </c>
      <c r="J49" s="1" t="s">
        <v>27</v>
      </c>
      <c r="K49" s="3">
        <f>VLOOKUP(C49,[1]Sheet2!$A$2:$B$19,2,FALSE)</f>
        <v>8</v>
      </c>
    </row>
    <row r="50" spans="1:11" ht="14.25" x14ac:dyDescent="0.15">
      <c r="A50" s="1">
        <v>49</v>
      </c>
      <c r="B50" s="1" t="s">
        <v>421</v>
      </c>
      <c r="C50" s="3" t="s">
        <v>136</v>
      </c>
      <c r="D50" s="10" t="s">
        <v>357</v>
      </c>
      <c r="E50" s="3" t="s">
        <v>137</v>
      </c>
      <c r="F50" s="3" t="s">
        <v>138</v>
      </c>
      <c r="G50" s="3" t="s">
        <v>139</v>
      </c>
      <c r="H50" s="3">
        <v>18278425266</v>
      </c>
      <c r="I50" s="3" t="s">
        <v>140</v>
      </c>
      <c r="J50" s="3" t="s">
        <v>135</v>
      </c>
      <c r="K50" s="3">
        <f>VLOOKUP(C50,[1]Sheet2!$A$2:$B$19,2,FALSE)</f>
        <v>8</v>
      </c>
    </row>
    <row r="51" spans="1:11" ht="28.5" x14ac:dyDescent="0.15">
      <c r="A51" s="1">
        <v>50</v>
      </c>
      <c r="B51" s="1" t="s">
        <v>422</v>
      </c>
      <c r="C51" s="3" t="s">
        <v>42</v>
      </c>
      <c r="D51" s="5" t="s">
        <v>379</v>
      </c>
      <c r="E51" s="5" t="s">
        <v>18</v>
      </c>
      <c r="F51" s="5" t="s">
        <v>43</v>
      </c>
      <c r="G51" s="5" t="s">
        <v>85</v>
      </c>
      <c r="H51" s="1">
        <v>13647735706</v>
      </c>
      <c r="I51" s="1" t="s">
        <v>8</v>
      </c>
      <c r="J51" s="1" t="s">
        <v>27</v>
      </c>
      <c r="K51" s="3">
        <f>VLOOKUP(C51,[1]Sheet2!$A$2:$B$19,2,FALSE)</f>
        <v>9</v>
      </c>
    </row>
    <row r="52" spans="1:11" ht="14.25" x14ac:dyDescent="0.15">
      <c r="A52" s="1">
        <v>51</v>
      </c>
      <c r="B52" s="1"/>
      <c r="C52" s="3" t="s">
        <v>50</v>
      </c>
      <c r="D52" s="1" t="s">
        <v>51</v>
      </c>
      <c r="E52" s="1" t="s">
        <v>52</v>
      </c>
      <c r="F52" s="1" t="s">
        <v>53</v>
      </c>
      <c r="G52" s="1" t="s">
        <v>54</v>
      </c>
      <c r="H52" s="1">
        <v>18290029978</v>
      </c>
      <c r="I52" s="1" t="s">
        <v>32</v>
      </c>
      <c r="J52" s="1" t="s">
        <v>27</v>
      </c>
      <c r="K52" s="3">
        <f>VLOOKUP(C52,[1]Sheet2!$A$2:$B$19,2,FALSE)</f>
        <v>10</v>
      </c>
    </row>
    <row r="53" spans="1:11" ht="14.25" x14ac:dyDescent="0.15">
      <c r="A53" s="1">
        <v>52</v>
      </c>
      <c r="B53" s="1" t="s">
        <v>300</v>
      </c>
      <c r="C53" s="3" t="s">
        <v>50</v>
      </c>
      <c r="D53" s="1" t="s">
        <v>291</v>
      </c>
      <c r="E53" s="1" t="s">
        <v>52</v>
      </c>
      <c r="F53" s="1" t="s">
        <v>53</v>
      </c>
      <c r="G53" s="1" t="s">
        <v>55</v>
      </c>
      <c r="H53" s="1">
        <v>17307733778</v>
      </c>
      <c r="I53" s="1" t="s">
        <v>14</v>
      </c>
      <c r="J53" s="1" t="s">
        <v>27</v>
      </c>
      <c r="K53" s="3">
        <f>VLOOKUP(C53,[1]Sheet2!$A$2:$B$19,2,FALSE)</f>
        <v>10</v>
      </c>
    </row>
    <row r="54" spans="1:11" ht="14.25" x14ac:dyDescent="0.15">
      <c r="A54" s="1">
        <v>53</v>
      </c>
      <c r="B54" s="1"/>
      <c r="C54" s="3" t="s">
        <v>50</v>
      </c>
      <c r="D54" s="1" t="s">
        <v>365</v>
      </c>
      <c r="E54" s="1" t="s">
        <v>18</v>
      </c>
      <c r="F54" s="1" t="s">
        <v>56</v>
      </c>
      <c r="G54" s="1" t="s">
        <v>54</v>
      </c>
      <c r="H54" s="1">
        <v>13877362156</v>
      </c>
      <c r="I54" s="1" t="s">
        <v>8</v>
      </c>
      <c r="J54" s="1" t="s">
        <v>27</v>
      </c>
      <c r="K54" s="3">
        <f>VLOOKUP(C54,[1]Sheet2!$A$2:$B$19,2,FALSE)</f>
        <v>10</v>
      </c>
    </row>
    <row r="55" spans="1:11" ht="14.25" x14ac:dyDescent="0.15">
      <c r="A55" s="1">
        <v>54</v>
      </c>
      <c r="B55" s="1" t="s">
        <v>405</v>
      </c>
      <c r="C55" s="3" t="s">
        <v>50</v>
      </c>
      <c r="D55" s="1" t="s">
        <v>404</v>
      </c>
      <c r="E55" s="1" t="s">
        <v>52</v>
      </c>
      <c r="F55" s="1" t="s">
        <v>57</v>
      </c>
      <c r="G55" s="1" t="s">
        <v>54</v>
      </c>
      <c r="H55" s="1">
        <v>18278367026</v>
      </c>
      <c r="I55" s="1" t="s">
        <v>32</v>
      </c>
      <c r="J55" s="1" t="s">
        <v>27</v>
      </c>
      <c r="K55" s="3">
        <f>VLOOKUP(C55,[1]Sheet2!$A$2:$B$19,2,FALSE)</f>
        <v>10</v>
      </c>
    </row>
    <row r="56" spans="1:11" ht="14.25" x14ac:dyDescent="0.15">
      <c r="A56" s="1">
        <v>55</v>
      </c>
      <c r="B56" s="1" t="s">
        <v>423</v>
      </c>
      <c r="C56" s="3" t="s">
        <v>50</v>
      </c>
      <c r="D56" s="9" t="s">
        <v>352</v>
      </c>
      <c r="E56" s="1" t="s">
        <v>18</v>
      </c>
      <c r="F56" s="1" t="s">
        <v>58</v>
      </c>
      <c r="G56" s="1" t="s">
        <v>54</v>
      </c>
      <c r="H56" s="1">
        <v>15580833345</v>
      </c>
      <c r="I56" s="1" t="s">
        <v>59</v>
      </c>
      <c r="J56" s="1" t="s">
        <v>25</v>
      </c>
      <c r="K56" s="3">
        <f>VLOOKUP(C56,[1]Sheet2!$A$2:$B$19,2,FALSE)</f>
        <v>10</v>
      </c>
    </row>
    <row r="57" spans="1:11" ht="14.25" x14ac:dyDescent="0.15">
      <c r="A57" s="1">
        <v>56</v>
      </c>
      <c r="B57" s="1" t="s">
        <v>351</v>
      </c>
      <c r="C57" s="3" t="s">
        <v>50</v>
      </c>
      <c r="D57" s="9" t="s">
        <v>350</v>
      </c>
      <c r="E57" s="1" t="s">
        <v>15</v>
      </c>
      <c r="F57" s="1" t="s">
        <v>60</v>
      </c>
      <c r="G57" s="1" t="s">
        <v>61</v>
      </c>
      <c r="H57" s="1">
        <v>15751867937</v>
      </c>
      <c r="I57" s="1" t="s">
        <v>59</v>
      </c>
      <c r="J57" s="1" t="s">
        <v>25</v>
      </c>
      <c r="K57" s="3">
        <f>VLOOKUP(C57,[1]Sheet2!$A$2:$B$19,2,FALSE)</f>
        <v>10</v>
      </c>
    </row>
    <row r="58" spans="1:11" ht="14.25" x14ac:dyDescent="0.15">
      <c r="A58" s="1">
        <v>57</v>
      </c>
      <c r="B58" s="1" t="s">
        <v>288</v>
      </c>
      <c r="C58" s="1" t="s">
        <v>164</v>
      </c>
      <c r="D58" s="1" t="s">
        <v>293</v>
      </c>
      <c r="E58" s="1" t="s">
        <v>30</v>
      </c>
      <c r="F58" s="1" t="s">
        <v>161</v>
      </c>
      <c r="G58" s="1" t="s">
        <v>61</v>
      </c>
      <c r="H58" s="1">
        <v>13597167280</v>
      </c>
      <c r="I58" s="1" t="s">
        <v>115</v>
      </c>
      <c r="J58" s="1" t="s">
        <v>27</v>
      </c>
      <c r="K58" s="3">
        <f>VLOOKUP(C58,[1]Sheet2!$A$2:$B$19,2,FALSE)</f>
        <v>12</v>
      </c>
    </row>
    <row r="59" spans="1:11" ht="14.25" x14ac:dyDescent="0.15">
      <c r="A59" s="1">
        <v>58</v>
      </c>
      <c r="B59" s="1" t="s">
        <v>308</v>
      </c>
      <c r="C59" s="1" t="s">
        <v>164</v>
      </c>
      <c r="D59" s="1" t="s">
        <v>307</v>
      </c>
      <c r="E59" s="1" t="s">
        <v>162</v>
      </c>
      <c r="F59" s="1" t="s">
        <v>179</v>
      </c>
      <c r="G59" s="1" t="s">
        <v>54</v>
      </c>
      <c r="H59" s="1">
        <v>18276691297</v>
      </c>
      <c r="I59" s="1" t="s">
        <v>115</v>
      </c>
      <c r="J59" s="1" t="s">
        <v>27</v>
      </c>
      <c r="K59" s="3">
        <f>VLOOKUP(C59,[1]Sheet2!$A$2:$B$19,2,FALSE)</f>
        <v>12</v>
      </c>
    </row>
    <row r="60" spans="1:11" ht="14.25" x14ac:dyDescent="0.15">
      <c r="A60" s="1">
        <v>59</v>
      </c>
      <c r="B60" s="1" t="s">
        <v>300</v>
      </c>
      <c r="C60" s="1" t="s">
        <v>164</v>
      </c>
      <c r="D60" s="1" t="s">
        <v>299</v>
      </c>
      <c r="E60" s="1" t="s">
        <v>18</v>
      </c>
      <c r="F60" s="1" t="s">
        <v>163</v>
      </c>
      <c r="G60" s="1" t="s">
        <v>54</v>
      </c>
      <c r="H60" s="1">
        <v>15877032511</v>
      </c>
      <c r="I60" s="1" t="s">
        <v>115</v>
      </c>
      <c r="J60" s="1" t="s">
        <v>27</v>
      </c>
      <c r="K60" s="3">
        <f>VLOOKUP(C60,[1]Sheet2!$A$2:$B$19,2,FALSE)</f>
        <v>12</v>
      </c>
    </row>
    <row r="61" spans="1:11" ht="14.25" x14ac:dyDescent="0.15">
      <c r="A61" s="1">
        <v>60</v>
      </c>
      <c r="B61" s="1" t="s">
        <v>333</v>
      </c>
      <c r="C61" s="1" t="s">
        <v>164</v>
      </c>
      <c r="D61" s="1" t="s">
        <v>331</v>
      </c>
      <c r="E61" s="1"/>
      <c r="F61" s="1" t="s">
        <v>332</v>
      </c>
      <c r="G61" s="1"/>
      <c r="H61" s="1">
        <v>15878760822</v>
      </c>
      <c r="I61" s="1"/>
      <c r="J61" s="1" t="s">
        <v>27</v>
      </c>
      <c r="K61" s="3"/>
    </row>
    <row r="62" spans="1:11" ht="14.25" x14ac:dyDescent="0.15">
      <c r="A62" s="1">
        <v>61</v>
      </c>
      <c r="B62" s="1" t="s">
        <v>330</v>
      </c>
      <c r="C62" s="3" t="s">
        <v>184</v>
      </c>
      <c r="D62" s="1" t="s">
        <v>329</v>
      </c>
      <c r="E62" s="1" t="s">
        <v>185</v>
      </c>
      <c r="F62" s="1" t="s">
        <v>186</v>
      </c>
      <c r="G62" s="1" t="s">
        <v>187</v>
      </c>
      <c r="H62" s="1">
        <v>18769713901</v>
      </c>
      <c r="I62" s="1" t="s">
        <v>69</v>
      </c>
      <c r="J62" s="1" t="s">
        <v>27</v>
      </c>
      <c r="K62" s="3">
        <f>VLOOKUP(C62,[1]Sheet2!$A$2:$B$19,2,FALSE)</f>
        <v>13</v>
      </c>
    </row>
    <row r="63" spans="1:11" ht="14.25" x14ac:dyDescent="0.15">
      <c r="A63" s="1">
        <v>62</v>
      </c>
      <c r="B63" s="1"/>
      <c r="C63" s="3" t="s">
        <v>184</v>
      </c>
      <c r="D63" s="1" t="s">
        <v>188</v>
      </c>
      <c r="E63" s="1" t="s">
        <v>8</v>
      </c>
      <c r="F63" s="1" t="s">
        <v>189</v>
      </c>
      <c r="G63" s="1" t="s">
        <v>190</v>
      </c>
      <c r="H63" s="1">
        <v>13387733937</v>
      </c>
      <c r="I63" s="1" t="s">
        <v>37</v>
      </c>
      <c r="J63" s="1" t="s">
        <v>27</v>
      </c>
      <c r="K63" s="3">
        <f>VLOOKUP(C63,[1]Sheet2!$A$2:$B$19,2,FALSE)</f>
        <v>13</v>
      </c>
    </row>
    <row r="64" spans="1:11" ht="28.5" x14ac:dyDescent="0.15">
      <c r="A64" s="1">
        <v>63</v>
      </c>
      <c r="B64" s="1"/>
      <c r="C64" s="3" t="s">
        <v>184</v>
      </c>
      <c r="D64" s="9" t="s">
        <v>191</v>
      </c>
      <c r="E64" s="1" t="s">
        <v>18</v>
      </c>
      <c r="F64" s="1" t="s">
        <v>192</v>
      </c>
      <c r="G64" s="1" t="s">
        <v>54</v>
      </c>
      <c r="H64" s="1">
        <v>13737734461</v>
      </c>
      <c r="I64" s="1" t="s">
        <v>11</v>
      </c>
      <c r="J64" s="1" t="s">
        <v>25</v>
      </c>
      <c r="K64" s="3">
        <f>VLOOKUP(C64,[1]Sheet2!$A$2:$B$19,2,FALSE)</f>
        <v>13</v>
      </c>
    </row>
    <row r="65" spans="1:11" ht="14.25" x14ac:dyDescent="0.15">
      <c r="A65" s="1">
        <v>64</v>
      </c>
      <c r="B65" s="1" t="s">
        <v>306</v>
      </c>
      <c r="C65" s="3" t="s">
        <v>199</v>
      </c>
      <c r="D65" s="7" t="s">
        <v>305</v>
      </c>
      <c r="E65" s="7" t="s">
        <v>200</v>
      </c>
      <c r="F65" s="7" t="s">
        <v>201</v>
      </c>
      <c r="G65" s="7" t="s">
        <v>202</v>
      </c>
      <c r="H65" s="3">
        <v>15607739366</v>
      </c>
      <c r="I65" s="3" t="s">
        <v>203</v>
      </c>
      <c r="J65" s="3" t="s">
        <v>204</v>
      </c>
      <c r="K65" s="3">
        <f>VLOOKUP(C65,[1]Sheet2!$A$2:$B$19,2,FALSE)</f>
        <v>16</v>
      </c>
    </row>
    <row r="66" spans="1:11" ht="28.5" x14ac:dyDescent="0.15">
      <c r="A66" s="1">
        <v>65</v>
      </c>
      <c r="B66" s="1" t="s">
        <v>424</v>
      </c>
      <c r="C66" s="1" t="s">
        <v>427</v>
      </c>
      <c r="D66" s="5" t="s">
        <v>370</v>
      </c>
      <c r="E66" s="5" t="s">
        <v>18</v>
      </c>
      <c r="F66" s="5" t="s">
        <v>63</v>
      </c>
      <c r="G66" s="5" t="s">
        <v>64</v>
      </c>
      <c r="H66" s="1">
        <v>15678363006</v>
      </c>
      <c r="I66" s="1" t="s">
        <v>8</v>
      </c>
      <c r="J66" s="1" t="s">
        <v>27</v>
      </c>
      <c r="K66" s="3">
        <f>VLOOKUP(C66,[1]Sheet2!$A$2:$B$19,2,FALSE)</f>
        <v>20</v>
      </c>
    </row>
    <row r="67" spans="1:11" ht="28.5" x14ac:dyDescent="0.15">
      <c r="A67" s="1">
        <v>66</v>
      </c>
      <c r="B67" s="1" t="s">
        <v>425</v>
      </c>
      <c r="C67" s="3" t="s">
        <v>62</v>
      </c>
      <c r="D67" s="5" t="s">
        <v>386</v>
      </c>
      <c r="E67" s="5" t="s">
        <v>8</v>
      </c>
      <c r="F67" s="5" t="s">
        <v>65</v>
      </c>
      <c r="G67" s="5" t="s">
        <v>64</v>
      </c>
      <c r="H67" s="1">
        <v>13977389870</v>
      </c>
      <c r="I67" s="1" t="s">
        <v>32</v>
      </c>
      <c r="J67" s="1" t="s">
        <v>27</v>
      </c>
      <c r="K67" s="3">
        <f>VLOOKUP(C67,[1]Sheet2!$A$2:$B$19,2,FALSE)</f>
        <v>20</v>
      </c>
    </row>
    <row r="68" spans="1:11" ht="28.5" x14ac:dyDescent="0.15">
      <c r="A68" s="1">
        <v>67</v>
      </c>
      <c r="B68" s="1"/>
      <c r="C68" s="3" t="s">
        <v>62</v>
      </c>
      <c r="D68" s="5" t="s">
        <v>381</v>
      </c>
      <c r="E68" s="5" t="s">
        <v>18</v>
      </c>
      <c r="F68" s="5" t="s">
        <v>66</v>
      </c>
      <c r="G68" s="5" t="s">
        <v>64</v>
      </c>
      <c r="H68" s="1">
        <v>13558231060</v>
      </c>
      <c r="I68" s="1" t="s">
        <v>8</v>
      </c>
      <c r="J68" s="1" t="s">
        <v>27</v>
      </c>
      <c r="K68" s="3">
        <f>VLOOKUP(C68,[1]Sheet2!$A$2:$B$19,2,FALSE)</f>
        <v>20</v>
      </c>
    </row>
    <row r="69" spans="1:11" ht="28.5" x14ac:dyDescent="0.15">
      <c r="A69" s="1">
        <v>68</v>
      </c>
      <c r="B69" s="1"/>
      <c r="C69" s="3" t="s">
        <v>62</v>
      </c>
      <c r="D69" s="5" t="s">
        <v>67</v>
      </c>
      <c r="E69" s="5" t="s">
        <v>18</v>
      </c>
      <c r="F69" s="5" t="s">
        <v>68</v>
      </c>
      <c r="G69" s="5" t="s">
        <v>64</v>
      </c>
      <c r="H69" s="1">
        <v>15077303317</v>
      </c>
      <c r="I69" s="1" t="s">
        <v>8</v>
      </c>
      <c r="J69" s="1" t="s">
        <v>27</v>
      </c>
      <c r="K69" s="3">
        <f>VLOOKUP(C69,[1]Sheet2!$A$2:$B$19,2,FALSE)</f>
        <v>20</v>
      </c>
    </row>
    <row r="70" spans="1:11" ht="14.25" x14ac:dyDescent="0.15">
      <c r="A70" s="1">
        <v>69</v>
      </c>
      <c r="B70" s="1" t="s">
        <v>426</v>
      </c>
      <c r="C70" s="3" t="s">
        <v>141</v>
      </c>
      <c r="D70" s="3" t="s">
        <v>385</v>
      </c>
      <c r="E70" s="3" t="s">
        <v>142</v>
      </c>
      <c r="F70" s="3" t="s">
        <v>143</v>
      </c>
      <c r="G70" s="3" t="s">
        <v>144</v>
      </c>
      <c r="H70" s="3">
        <v>17877356272</v>
      </c>
      <c r="I70" s="3" t="s">
        <v>145</v>
      </c>
      <c r="J70" s="3" t="s">
        <v>27</v>
      </c>
      <c r="K70" s="3">
        <f>VLOOKUP(C70,[1]Sheet2!$A$2:$B$19,2,FALSE)</f>
        <v>22</v>
      </c>
    </row>
    <row r="71" spans="1:11" ht="14.25" x14ac:dyDescent="0.15">
      <c r="A71" s="1">
        <v>70</v>
      </c>
      <c r="B71" s="1"/>
      <c r="C71" s="3" t="s">
        <v>141</v>
      </c>
      <c r="D71" s="3" t="s">
        <v>146</v>
      </c>
      <c r="E71" s="3" t="s">
        <v>147</v>
      </c>
      <c r="F71" s="3" t="s">
        <v>180</v>
      </c>
      <c r="G71" s="3" t="s">
        <v>144</v>
      </c>
      <c r="H71" s="3">
        <v>15312085479</v>
      </c>
      <c r="I71" s="3" t="s">
        <v>142</v>
      </c>
      <c r="J71" s="3" t="s">
        <v>27</v>
      </c>
      <c r="K71" s="3">
        <f>VLOOKUP(C71,[1]Sheet2!$A$2:$B$19,2,FALSE)</f>
        <v>22</v>
      </c>
    </row>
    <row r="72" spans="1:11" ht="14.25" x14ac:dyDescent="0.15">
      <c r="A72" s="1">
        <v>71</v>
      </c>
      <c r="B72" s="1"/>
      <c r="C72" s="3" t="s">
        <v>141</v>
      </c>
      <c r="D72" s="10" t="s">
        <v>148</v>
      </c>
      <c r="E72" s="3" t="s">
        <v>149</v>
      </c>
      <c r="F72" s="3" t="s">
        <v>150</v>
      </c>
      <c r="G72" s="3" t="s">
        <v>181</v>
      </c>
      <c r="H72" s="3">
        <v>18007873637</v>
      </c>
      <c r="I72" s="3" t="s">
        <v>41</v>
      </c>
      <c r="J72" s="3" t="s">
        <v>135</v>
      </c>
      <c r="K72" s="3">
        <f>VLOOKUP(C72,[1]Sheet2!$A$2:$B$19,2,FALSE)</f>
        <v>22</v>
      </c>
    </row>
    <row r="73" spans="1:11" ht="42.75" x14ac:dyDescent="0.15">
      <c r="A73" s="1">
        <v>72</v>
      </c>
      <c r="B73" s="1"/>
      <c r="C73" s="3" t="s">
        <v>82</v>
      </c>
      <c r="D73" s="1" t="s">
        <v>406</v>
      </c>
      <c r="E73" s="1" t="s">
        <v>52</v>
      </c>
      <c r="F73" s="1" t="s">
        <v>57</v>
      </c>
      <c r="G73" s="1" t="s">
        <v>83</v>
      </c>
      <c r="H73" s="1">
        <v>18172666419</v>
      </c>
      <c r="I73" s="1" t="s">
        <v>84</v>
      </c>
      <c r="J73" s="1" t="s">
        <v>27</v>
      </c>
      <c r="K73" s="3">
        <f>VLOOKUP(C73,[1]Sheet2!$A$2:$B$19,2,FALSE)</f>
        <v>24</v>
      </c>
    </row>
    <row r="74" spans="1:11" ht="14.25" x14ac:dyDescent="0.15">
      <c r="A74" s="1">
        <v>73</v>
      </c>
      <c r="B74" s="1" t="s">
        <v>312</v>
      </c>
      <c r="C74" s="3" t="s">
        <v>77</v>
      </c>
      <c r="D74" s="5" t="s">
        <v>311</v>
      </c>
      <c r="E74" s="5" t="s">
        <v>18</v>
      </c>
      <c r="F74" s="5" t="s">
        <v>86</v>
      </c>
      <c r="G74" s="5" t="s">
        <v>87</v>
      </c>
      <c r="H74" s="1">
        <v>17707796886</v>
      </c>
      <c r="I74" s="1" t="s">
        <v>69</v>
      </c>
      <c r="J74" s="1" t="s">
        <v>27</v>
      </c>
      <c r="K74" s="3">
        <f>VLOOKUP(C74,[1]Sheet2!$A$2:$B$19,2,FALSE)</f>
        <v>30</v>
      </c>
    </row>
    <row r="75" spans="1:11" ht="14.25" x14ac:dyDescent="0.15">
      <c r="A75" s="1">
        <v>74</v>
      </c>
      <c r="B75" s="1" t="s">
        <v>314</v>
      </c>
      <c r="C75" s="3" t="s">
        <v>77</v>
      </c>
      <c r="D75" s="5" t="s">
        <v>313</v>
      </c>
      <c r="E75" s="5" t="s">
        <v>18</v>
      </c>
      <c r="F75" s="5" t="s">
        <v>86</v>
      </c>
      <c r="G75" s="5" t="s">
        <v>87</v>
      </c>
      <c r="H75" s="1">
        <v>19877976667</v>
      </c>
      <c r="I75" s="1" t="s">
        <v>69</v>
      </c>
      <c r="J75" s="1" t="s">
        <v>27</v>
      </c>
      <c r="K75" s="3">
        <f>VLOOKUP(C75,[1]Sheet2!$A$2:$B$19,2,FALSE)</f>
        <v>30</v>
      </c>
    </row>
    <row r="76" spans="1:11" ht="14.25" x14ac:dyDescent="0.15">
      <c r="A76" s="1">
        <v>75</v>
      </c>
      <c r="B76" s="1" t="s">
        <v>316</v>
      </c>
      <c r="C76" s="3" t="s">
        <v>77</v>
      </c>
      <c r="D76" s="5" t="s">
        <v>315</v>
      </c>
      <c r="E76" s="5" t="s">
        <v>70</v>
      </c>
      <c r="F76" s="5" t="s">
        <v>86</v>
      </c>
      <c r="G76" s="5" t="s">
        <v>87</v>
      </c>
      <c r="H76" s="1">
        <v>13707798228</v>
      </c>
      <c r="I76" s="1" t="s">
        <v>69</v>
      </c>
      <c r="J76" s="1" t="s">
        <v>27</v>
      </c>
      <c r="K76" s="3">
        <f>VLOOKUP(C76,[1]Sheet2!$A$2:$B$19,2,FALSE)</f>
        <v>30</v>
      </c>
    </row>
    <row r="77" spans="1:11" ht="14.25" x14ac:dyDescent="0.15">
      <c r="A77" s="1">
        <v>76</v>
      </c>
      <c r="B77" s="1" t="s">
        <v>318</v>
      </c>
      <c r="C77" s="3" t="s">
        <v>77</v>
      </c>
      <c r="D77" s="5" t="s">
        <v>317</v>
      </c>
      <c r="E77" s="5" t="s">
        <v>18</v>
      </c>
      <c r="F77" s="5" t="s">
        <v>88</v>
      </c>
      <c r="G77" s="5" t="s">
        <v>87</v>
      </c>
      <c r="H77" s="1">
        <v>13647891888</v>
      </c>
      <c r="I77" s="1" t="s">
        <v>69</v>
      </c>
      <c r="J77" s="1" t="s">
        <v>27</v>
      </c>
      <c r="K77" s="3">
        <f>VLOOKUP(C77,[1]Sheet2!$A$2:$B$19,2,FALSE)</f>
        <v>30</v>
      </c>
    </row>
    <row r="78" spans="1:11" ht="14.25" x14ac:dyDescent="0.15">
      <c r="A78" s="1">
        <v>77</v>
      </c>
      <c r="B78" s="1" t="s">
        <v>320</v>
      </c>
      <c r="C78" s="3" t="s">
        <v>77</v>
      </c>
      <c r="D78" s="5" t="s">
        <v>319</v>
      </c>
      <c r="E78" s="5" t="s">
        <v>18</v>
      </c>
      <c r="F78" s="5" t="s">
        <v>86</v>
      </c>
      <c r="G78" s="5" t="s">
        <v>87</v>
      </c>
      <c r="H78" s="1">
        <v>19807793365</v>
      </c>
      <c r="I78" s="1" t="s">
        <v>69</v>
      </c>
      <c r="J78" s="1" t="s">
        <v>27</v>
      </c>
      <c r="K78" s="3">
        <f>VLOOKUP(C78,[1]Sheet2!$A$2:$B$19,2,FALSE)</f>
        <v>30</v>
      </c>
    </row>
    <row r="79" spans="1:11" ht="14.25" x14ac:dyDescent="0.15">
      <c r="A79" s="1">
        <v>78</v>
      </c>
      <c r="B79" s="1" t="s">
        <v>322</v>
      </c>
      <c r="C79" s="3" t="s">
        <v>77</v>
      </c>
      <c r="D79" s="5" t="s">
        <v>321</v>
      </c>
      <c r="E79" s="5" t="s">
        <v>18</v>
      </c>
      <c r="F79" s="5" t="s">
        <v>89</v>
      </c>
      <c r="G79" s="5" t="s">
        <v>90</v>
      </c>
      <c r="H79" s="1">
        <v>18277958687</v>
      </c>
      <c r="I79" s="1" t="s">
        <v>69</v>
      </c>
      <c r="J79" s="1" t="s">
        <v>27</v>
      </c>
      <c r="K79" s="3">
        <f>VLOOKUP(C79,[1]Sheet2!$A$2:$B$19,2,FALSE)</f>
        <v>30</v>
      </c>
    </row>
    <row r="80" spans="1:11" ht="14.25" x14ac:dyDescent="0.15">
      <c r="A80" s="1">
        <v>79</v>
      </c>
      <c r="B80" s="1" t="s">
        <v>391</v>
      </c>
      <c r="C80" s="3" t="s">
        <v>77</v>
      </c>
      <c r="D80" s="1" t="s">
        <v>294</v>
      </c>
      <c r="E80" s="1" t="s">
        <v>18</v>
      </c>
      <c r="F80" s="1" t="s">
        <v>71</v>
      </c>
      <c r="G80" s="1" t="s">
        <v>54</v>
      </c>
      <c r="H80" s="1">
        <v>18778332088</v>
      </c>
      <c r="I80" s="1" t="s">
        <v>69</v>
      </c>
      <c r="J80" s="1" t="s">
        <v>27</v>
      </c>
      <c r="K80" s="3">
        <f>VLOOKUP(C80,[1]Sheet2!$A$2:$B$19,2,FALSE)</f>
        <v>30</v>
      </c>
    </row>
    <row r="81" spans="1:11" ht="14.25" x14ac:dyDescent="0.15">
      <c r="A81" s="1">
        <v>80</v>
      </c>
      <c r="B81" s="1" t="s">
        <v>296</v>
      </c>
      <c r="C81" s="3" t="s">
        <v>77</v>
      </c>
      <c r="D81" s="1" t="s">
        <v>295</v>
      </c>
      <c r="E81" s="1" t="s">
        <v>18</v>
      </c>
      <c r="F81" s="1" t="s">
        <v>72</v>
      </c>
      <c r="G81" s="1" t="s">
        <v>54</v>
      </c>
      <c r="H81" s="1">
        <v>13807797983</v>
      </c>
      <c r="I81" s="1" t="s">
        <v>69</v>
      </c>
      <c r="J81" s="1" t="s">
        <v>27</v>
      </c>
      <c r="K81" s="3">
        <f>VLOOKUP(C81,[1]Sheet2!$A$2:$B$19,2,FALSE)</f>
        <v>30</v>
      </c>
    </row>
    <row r="82" spans="1:11" ht="17.25" customHeight="1" x14ac:dyDescent="0.15">
      <c r="A82" s="1">
        <v>81</v>
      </c>
      <c r="B82" s="1" t="s">
        <v>310</v>
      </c>
      <c r="C82" s="3" t="s">
        <v>77</v>
      </c>
      <c r="D82" s="1" t="s">
        <v>309</v>
      </c>
      <c r="E82" s="1" t="s">
        <v>73</v>
      </c>
      <c r="F82" s="1" t="s">
        <v>74</v>
      </c>
      <c r="G82" s="1" t="s">
        <v>54</v>
      </c>
      <c r="H82" s="1">
        <v>15107794606</v>
      </c>
      <c r="I82" s="1" t="s">
        <v>69</v>
      </c>
      <c r="J82" s="1" t="s">
        <v>27</v>
      </c>
      <c r="K82" s="3">
        <f>VLOOKUP(C82,[1]Sheet2!$A$2:$B$19,2,FALSE)</f>
        <v>30</v>
      </c>
    </row>
    <row r="83" spans="1:11" ht="14.25" x14ac:dyDescent="0.15">
      <c r="A83" s="1">
        <v>82</v>
      </c>
      <c r="B83" s="1" t="s">
        <v>401</v>
      </c>
      <c r="C83" s="3" t="s">
        <v>77</v>
      </c>
      <c r="D83" s="5" t="s">
        <v>388</v>
      </c>
      <c r="E83" s="5" t="s">
        <v>8</v>
      </c>
      <c r="F83" s="6" t="s">
        <v>75</v>
      </c>
      <c r="G83" s="5" t="s">
        <v>91</v>
      </c>
      <c r="H83" s="1">
        <v>14796139764</v>
      </c>
      <c r="I83" s="1" t="s">
        <v>37</v>
      </c>
      <c r="J83" s="1" t="s">
        <v>27</v>
      </c>
      <c r="K83" s="3">
        <f>VLOOKUP(C83,[1]Sheet2!$A$2:$B$19,2,FALSE)</f>
        <v>30</v>
      </c>
    </row>
    <row r="84" spans="1:11" ht="14.25" x14ac:dyDescent="0.15">
      <c r="A84" s="1">
        <v>83</v>
      </c>
      <c r="B84" s="1" t="s">
        <v>400</v>
      </c>
      <c r="C84" s="3" t="s">
        <v>77</v>
      </c>
      <c r="D84" s="5" t="s">
        <v>389</v>
      </c>
      <c r="E84" s="5" t="s">
        <v>18</v>
      </c>
      <c r="F84" s="6" t="s">
        <v>76</v>
      </c>
      <c r="G84" s="5" t="s">
        <v>91</v>
      </c>
      <c r="H84" s="1">
        <v>13558497815</v>
      </c>
      <c r="I84" s="1" t="s">
        <v>69</v>
      </c>
      <c r="J84" s="1" t="s">
        <v>27</v>
      </c>
      <c r="K84" s="3">
        <f>VLOOKUP(C84,[1]Sheet2!$A$2:$B$19,2,FALSE)</f>
        <v>30</v>
      </c>
    </row>
    <row r="85" spans="1:11" ht="28.5" x14ac:dyDescent="0.15">
      <c r="A85" s="1">
        <v>84</v>
      </c>
      <c r="B85" s="1" t="s">
        <v>399</v>
      </c>
      <c r="C85" s="3" t="s">
        <v>77</v>
      </c>
      <c r="D85" s="5" t="s">
        <v>390</v>
      </c>
      <c r="E85" s="5" t="s">
        <v>18</v>
      </c>
      <c r="F85" s="5" t="s">
        <v>283</v>
      </c>
      <c r="G85" s="5" t="s">
        <v>92</v>
      </c>
      <c r="H85" s="1">
        <v>18577986610</v>
      </c>
      <c r="I85" s="1" t="s">
        <v>69</v>
      </c>
      <c r="J85" s="1" t="s">
        <v>27</v>
      </c>
      <c r="K85" s="3">
        <f>VLOOKUP(C85,[1]Sheet2!$A$2:$B$19,2,FALSE)</f>
        <v>30</v>
      </c>
    </row>
    <row r="86" spans="1:11" ht="14.25" x14ac:dyDescent="0.15">
      <c r="A86" s="1">
        <v>85</v>
      </c>
      <c r="B86" s="1" t="s">
        <v>335</v>
      </c>
      <c r="C86" s="3" t="s">
        <v>77</v>
      </c>
      <c r="D86" s="9" t="s">
        <v>334</v>
      </c>
      <c r="E86" s="1" t="s">
        <v>78</v>
      </c>
      <c r="F86" s="1" t="s">
        <v>79</v>
      </c>
      <c r="G86" s="1" t="s">
        <v>54</v>
      </c>
      <c r="H86" s="1">
        <v>18977960526</v>
      </c>
      <c r="I86" s="1" t="s">
        <v>11</v>
      </c>
      <c r="J86" s="1" t="s">
        <v>25</v>
      </c>
      <c r="K86" s="3">
        <f>VLOOKUP(C86,[1]Sheet2!$A$2:$B$19,2,FALSE)</f>
        <v>30</v>
      </c>
    </row>
    <row r="87" spans="1:11" ht="42.75" x14ac:dyDescent="0.15">
      <c r="A87" s="1">
        <v>86</v>
      </c>
      <c r="B87" s="1" t="s">
        <v>392</v>
      </c>
      <c r="C87" s="3" t="s">
        <v>77</v>
      </c>
      <c r="D87" s="9" t="s">
        <v>336</v>
      </c>
      <c r="E87" s="1" t="s">
        <v>93</v>
      </c>
      <c r="F87" s="1" t="s">
        <v>94</v>
      </c>
      <c r="G87" s="1" t="s">
        <v>54</v>
      </c>
      <c r="H87" s="1">
        <v>15677913916</v>
      </c>
      <c r="I87" s="1" t="s">
        <v>11</v>
      </c>
      <c r="J87" s="1" t="s">
        <v>25</v>
      </c>
      <c r="K87" s="3">
        <f>VLOOKUP(C87,[1]Sheet2!$A$2:$B$19,2,FALSE)</f>
        <v>30</v>
      </c>
    </row>
    <row r="88" spans="1:11" ht="28.5" x14ac:dyDescent="0.15">
      <c r="A88" s="1">
        <v>87</v>
      </c>
      <c r="B88" s="1" t="s">
        <v>393</v>
      </c>
      <c r="C88" s="3" t="s">
        <v>77</v>
      </c>
      <c r="D88" s="9" t="s">
        <v>339</v>
      </c>
      <c r="E88" s="1" t="s">
        <v>78</v>
      </c>
      <c r="F88" s="1" t="s">
        <v>95</v>
      </c>
      <c r="G88" s="1" t="s">
        <v>54</v>
      </c>
      <c r="H88" s="1">
        <v>18278991568</v>
      </c>
      <c r="I88" s="1" t="s">
        <v>11</v>
      </c>
      <c r="J88" s="1" t="s">
        <v>25</v>
      </c>
      <c r="K88" s="3">
        <f>VLOOKUP(C88,[1]Sheet2!$A$2:$B$19,2,FALSE)</f>
        <v>30</v>
      </c>
    </row>
    <row r="89" spans="1:11" ht="14.25" x14ac:dyDescent="0.15">
      <c r="A89" s="1">
        <v>88</v>
      </c>
      <c r="B89" s="1" t="s">
        <v>394</v>
      </c>
      <c r="C89" s="3" t="s">
        <v>77</v>
      </c>
      <c r="D89" s="9" t="s">
        <v>340</v>
      </c>
      <c r="E89" s="1" t="s">
        <v>78</v>
      </c>
      <c r="F89" s="1" t="s">
        <v>80</v>
      </c>
      <c r="G89" s="1" t="s">
        <v>54</v>
      </c>
      <c r="H89" s="1">
        <v>15078906006</v>
      </c>
      <c r="I89" s="1" t="s">
        <v>11</v>
      </c>
      <c r="J89" s="1" t="s">
        <v>25</v>
      </c>
      <c r="K89" s="3">
        <f>VLOOKUP(C89,[1]Sheet2!$A$2:$B$19,2,FALSE)</f>
        <v>30</v>
      </c>
    </row>
    <row r="90" spans="1:11" ht="14.25" x14ac:dyDescent="0.15">
      <c r="A90" s="1">
        <v>89</v>
      </c>
      <c r="B90" s="1" t="s">
        <v>395</v>
      </c>
      <c r="C90" s="3" t="s">
        <v>77</v>
      </c>
      <c r="D90" s="9" t="s">
        <v>341</v>
      </c>
      <c r="E90" s="1" t="s">
        <v>18</v>
      </c>
      <c r="F90" s="1" t="s">
        <v>96</v>
      </c>
      <c r="G90" s="1" t="s">
        <v>54</v>
      </c>
      <c r="H90" s="1">
        <v>15676967872</v>
      </c>
      <c r="I90" s="1" t="s">
        <v>11</v>
      </c>
      <c r="J90" s="1" t="s">
        <v>25</v>
      </c>
      <c r="K90" s="3">
        <f>VLOOKUP(C90,[1]Sheet2!$A$2:$B$19,2,FALSE)</f>
        <v>30</v>
      </c>
    </row>
    <row r="91" spans="1:11" ht="28.5" x14ac:dyDescent="0.15">
      <c r="A91" s="1">
        <v>90</v>
      </c>
      <c r="B91" s="1" t="s">
        <v>396</v>
      </c>
      <c r="C91" s="3" t="s">
        <v>77</v>
      </c>
      <c r="D91" s="9" t="s">
        <v>342</v>
      </c>
      <c r="E91" s="1" t="s">
        <v>18</v>
      </c>
      <c r="F91" s="1" t="s">
        <v>97</v>
      </c>
      <c r="G91" s="1" t="s">
        <v>54</v>
      </c>
      <c r="H91" s="1">
        <v>15278985808</v>
      </c>
      <c r="I91" s="1" t="s">
        <v>11</v>
      </c>
      <c r="J91" s="1" t="s">
        <v>25</v>
      </c>
      <c r="K91" s="3">
        <f>VLOOKUP(C91,[1]Sheet2!$A$2:$B$19,2,FALSE)</f>
        <v>30</v>
      </c>
    </row>
    <row r="92" spans="1:11" ht="14.25" x14ac:dyDescent="0.15">
      <c r="A92" s="1">
        <v>91</v>
      </c>
      <c r="B92" s="1" t="s">
        <v>397</v>
      </c>
      <c r="C92" s="3" t="s">
        <v>77</v>
      </c>
      <c r="D92" s="9" t="s">
        <v>343</v>
      </c>
      <c r="E92" s="1" t="s">
        <v>18</v>
      </c>
      <c r="F92" s="1" t="s">
        <v>81</v>
      </c>
      <c r="G92" s="1" t="s">
        <v>54</v>
      </c>
      <c r="H92" s="1">
        <v>18677979077</v>
      </c>
      <c r="I92" s="1" t="s">
        <v>11</v>
      </c>
      <c r="J92" s="1" t="s">
        <v>25</v>
      </c>
      <c r="K92" s="3">
        <f>VLOOKUP(C92,[1]Sheet2!$A$2:$B$19,2,FALSE)</f>
        <v>30</v>
      </c>
    </row>
    <row r="93" spans="1:11" ht="14.25" x14ac:dyDescent="0.15">
      <c r="A93" s="1">
        <v>92</v>
      </c>
      <c r="B93" s="1" t="s">
        <v>398</v>
      </c>
      <c r="C93" s="3" t="s">
        <v>193</v>
      </c>
      <c r="D93" s="10" t="s">
        <v>346</v>
      </c>
      <c r="E93" s="3" t="s">
        <v>194</v>
      </c>
      <c r="F93" s="3" t="s">
        <v>195</v>
      </c>
      <c r="G93" s="3" t="s">
        <v>196</v>
      </c>
      <c r="H93" s="3">
        <v>18907798848</v>
      </c>
      <c r="I93" s="3" t="s">
        <v>197</v>
      </c>
      <c r="J93" s="3" t="s">
        <v>198</v>
      </c>
      <c r="K93" s="3">
        <f>VLOOKUP(C93,[1]Sheet2!$A$2:$B$19,2,FALSE)</f>
        <v>30</v>
      </c>
    </row>
    <row r="96" spans="1:11" ht="14.25" x14ac:dyDescent="0.15">
      <c r="C96" s="12" t="s">
        <v>349</v>
      </c>
    </row>
    <row r="97" spans="3:3" ht="14.25" x14ac:dyDescent="0.15">
      <c r="C97" s="12" t="s">
        <v>375</v>
      </c>
    </row>
    <row r="98" spans="3:3" ht="14.25" x14ac:dyDescent="0.15">
      <c r="C98" s="12" t="s">
        <v>376</v>
      </c>
    </row>
  </sheetData>
  <autoFilter ref="A1:K93">
    <sortState ref="A2:K93">
      <sortCondition ref="K1:K92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29"/>
  <sheetViews>
    <sheetView tabSelected="1" topLeftCell="C1" zoomScale="90" zoomScaleNormal="90" workbookViewId="0">
      <selection activeCell="E17" sqref="E17"/>
    </sheetView>
  </sheetViews>
  <sheetFormatPr defaultRowHeight="13.5" x14ac:dyDescent="0.15"/>
  <cols>
    <col min="2" max="2" width="25.75" bestFit="1" customWidth="1"/>
    <col min="4" max="4" width="11.75" customWidth="1"/>
    <col min="5" max="5" width="28" customWidth="1"/>
    <col min="6" max="6" width="77.375" style="13" customWidth="1"/>
  </cols>
  <sheetData>
    <row r="1" spans="1:6" ht="42" customHeight="1" x14ac:dyDescent="0.15">
      <c r="A1" s="4" t="s">
        <v>205</v>
      </c>
      <c r="B1" s="4" t="s">
        <v>206</v>
      </c>
      <c r="C1" s="4" t="s">
        <v>207</v>
      </c>
      <c r="D1" s="4" t="s">
        <v>208</v>
      </c>
      <c r="E1" s="4" t="s">
        <v>209</v>
      </c>
      <c r="F1" s="2" t="s">
        <v>210</v>
      </c>
    </row>
    <row r="2" spans="1:6" ht="24.75" customHeight="1" x14ac:dyDescent="0.15">
      <c r="A2" s="3">
        <v>1</v>
      </c>
      <c r="B2" s="3" t="s">
        <v>434</v>
      </c>
      <c r="C2" s="3" t="s">
        <v>435</v>
      </c>
      <c r="D2" s="3" t="s">
        <v>436</v>
      </c>
      <c r="E2" s="3" t="s">
        <v>437</v>
      </c>
      <c r="F2" s="1" t="s">
        <v>438</v>
      </c>
    </row>
    <row r="3" spans="1:6" ht="24.75" customHeight="1" x14ac:dyDescent="0.15">
      <c r="A3" s="3">
        <v>2</v>
      </c>
      <c r="B3" s="3" t="s">
        <v>257</v>
      </c>
      <c r="C3" s="3" t="s">
        <v>258</v>
      </c>
      <c r="D3" s="3" t="s">
        <v>259</v>
      </c>
      <c r="E3" s="3" t="s">
        <v>221</v>
      </c>
      <c r="F3" s="1" t="s">
        <v>252</v>
      </c>
    </row>
    <row r="4" spans="1:6" ht="24.75" customHeight="1" x14ac:dyDescent="0.15">
      <c r="A4" s="3">
        <v>3</v>
      </c>
      <c r="B4" s="3" t="s">
        <v>257</v>
      </c>
      <c r="C4" s="3" t="s">
        <v>260</v>
      </c>
      <c r="D4" s="3" t="s">
        <v>219</v>
      </c>
      <c r="E4" s="3" t="s">
        <v>261</v>
      </c>
      <c r="F4" s="1" t="s">
        <v>275</v>
      </c>
    </row>
    <row r="5" spans="1:6" ht="24.75" customHeight="1" x14ac:dyDescent="0.15">
      <c r="A5" s="3">
        <v>4</v>
      </c>
      <c r="B5" s="3" t="s">
        <v>257</v>
      </c>
      <c r="C5" s="3" t="s">
        <v>262</v>
      </c>
      <c r="D5" s="3" t="s">
        <v>219</v>
      </c>
      <c r="E5" s="3" t="s">
        <v>261</v>
      </c>
      <c r="F5" s="1" t="s">
        <v>275</v>
      </c>
    </row>
    <row r="6" spans="1:6" ht="24.75" customHeight="1" x14ac:dyDescent="0.15">
      <c r="A6" s="3">
        <v>5</v>
      </c>
      <c r="B6" s="3" t="s">
        <v>253</v>
      </c>
      <c r="C6" s="3" t="s">
        <v>254</v>
      </c>
      <c r="D6" s="3" t="s">
        <v>255</v>
      </c>
      <c r="E6" s="3" t="s">
        <v>221</v>
      </c>
      <c r="F6" s="1" t="s">
        <v>256</v>
      </c>
    </row>
    <row r="7" spans="1:6" ht="24.75" customHeight="1" x14ac:dyDescent="0.15">
      <c r="A7" s="3">
        <v>6</v>
      </c>
      <c r="B7" s="3" t="s">
        <v>240</v>
      </c>
      <c r="C7" s="3" t="s">
        <v>241</v>
      </c>
      <c r="D7" s="3" t="s">
        <v>213</v>
      </c>
      <c r="E7" s="3" t="s">
        <v>219</v>
      </c>
      <c r="F7" s="1" t="s">
        <v>242</v>
      </c>
    </row>
    <row r="8" spans="1:6" ht="24.75" customHeight="1" x14ac:dyDescent="0.15">
      <c r="A8" s="3">
        <v>7</v>
      </c>
      <c r="B8" s="3" t="s">
        <v>211</v>
      </c>
      <c r="C8" s="3" t="s">
        <v>212</v>
      </c>
      <c r="D8" s="3" t="s">
        <v>213</v>
      </c>
      <c r="E8" s="3" t="s">
        <v>214</v>
      </c>
      <c r="F8" s="1" t="s">
        <v>277</v>
      </c>
    </row>
    <row r="9" spans="1:6" ht="24.75" customHeight="1" x14ac:dyDescent="0.15">
      <c r="A9" s="3">
        <v>8</v>
      </c>
      <c r="B9" s="3" t="s">
        <v>211</v>
      </c>
      <c r="C9" s="3" t="s">
        <v>215</v>
      </c>
      <c r="D9" s="3" t="s">
        <v>213</v>
      </c>
      <c r="E9" s="3" t="s">
        <v>216</v>
      </c>
      <c r="F9" s="1" t="s">
        <v>217</v>
      </c>
    </row>
    <row r="10" spans="1:6" ht="24.75" customHeight="1" x14ac:dyDescent="0.15">
      <c r="A10" s="3">
        <v>9</v>
      </c>
      <c r="B10" s="3" t="s">
        <v>211</v>
      </c>
      <c r="C10" s="3" t="s">
        <v>218</v>
      </c>
      <c r="D10" s="3" t="s">
        <v>213</v>
      </c>
      <c r="E10" s="3" t="s">
        <v>219</v>
      </c>
      <c r="F10" s="1" t="s">
        <v>278</v>
      </c>
    </row>
    <row r="11" spans="1:6" ht="24.75" customHeight="1" x14ac:dyDescent="0.15">
      <c r="A11" s="3">
        <v>10</v>
      </c>
      <c r="B11" s="3" t="s">
        <v>211</v>
      </c>
      <c r="C11" s="3" t="s">
        <v>220</v>
      </c>
      <c r="D11" s="3" t="s">
        <v>219</v>
      </c>
      <c r="E11" s="3" t="s">
        <v>221</v>
      </c>
      <c r="F11" s="1" t="s">
        <v>280</v>
      </c>
    </row>
    <row r="12" spans="1:6" ht="24.75" customHeight="1" x14ac:dyDescent="0.15">
      <c r="A12" s="3">
        <v>11</v>
      </c>
      <c r="B12" s="3" t="s">
        <v>211</v>
      </c>
      <c r="C12" s="3" t="s">
        <v>222</v>
      </c>
      <c r="D12" s="3" t="s">
        <v>213</v>
      </c>
      <c r="E12" s="3" t="s">
        <v>219</v>
      </c>
      <c r="F12" s="1" t="s">
        <v>281</v>
      </c>
    </row>
    <row r="13" spans="1:6" ht="24.75" customHeight="1" x14ac:dyDescent="0.15">
      <c r="A13" s="3"/>
      <c r="B13" s="3" t="s">
        <v>121</v>
      </c>
      <c r="C13" s="3" t="s">
        <v>439</v>
      </c>
      <c r="D13" s="3" t="s">
        <v>441</v>
      </c>
      <c r="E13" s="3" t="s">
        <v>442</v>
      </c>
      <c r="F13" s="1" t="s">
        <v>440</v>
      </c>
    </row>
    <row r="14" spans="1:6" ht="24.75" customHeight="1" x14ac:dyDescent="0.15">
      <c r="A14" s="3">
        <v>12</v>
      </c>
      <c r="B14" s="3" t="s">
        <v>243</v>
      </c>
      <c r="C14" s="3" t="s">
        <v>244</v>
      </c>
      <c r="D14" s="3" t="s">
        <v>213</v>
      </c>
      <c r="E14" s="3" t="s">
        <v>245</v>
      </c>
      <c r="F14" s="1" t="s">
        <v>246</v>
      </c>
    </row>
    <row r="15" spans="1:6" ht="24.75" customHeight="1" x14ac:dyDescent="0.15">
      <c r="A15" s="3">
        <v>13</v>
      </c>
      <c r="B15" s="3" t="s">
        <v>223</v>
      </c>
      <c r="C15" s="3" t="s">
        <v>224</v>
      </c>
      <c r="D15" s="3" t="s">
        <v>213</v>
      </c>
      <c r="E15" s="3" t="s">
        <v>225</v>
      </c>
      <c r="F15" s="1" t="s">
        <v>226</v>
      </c>
    </row>
    <row r="16" spans="1:6" ht="24.75" customHeight="1" x14ac:dyDescent="0.15">
      <c r="A16" s="3">
        <v>14</v>
      </c>
      <c r="B16" s="3" t="s">
        <v>223</v>
      </c>
      <c r="C16" s="3" t="s">
        <v>227</v>
      </c>
      <c r="D16" s="3" t="s">
        <v>213</v>
      </c>
      <c r="E16" s="3" t="s">
        <v>219</v>
      </c>
      <c r="F16" s="1" t="s">
        <v>228</v>
      </c>
    </row>
    <row r="17" spans="1:7" ht="24.75" customHeight="1" x14ac:dyDescent="0.15">
      <c r="A17" s="3">
        <v>15</v>
      </c>
      <c r="B17" s="3" t="s">
        <v>223</v>
      </c>
      <c r="C17" s="3" t="s">
        <v>229</v>
      </c>
      <c r="D17" s="3" t="s">
        <v>219</v>
      </c>
      <c r="E17" s="3" t="s">
        <v>221</v>
      </c>
      <c r="F17" s="1" t="s">
        <v>230</v>
      </c>
    </row>
    <row r="18" spans="1:7" ht="24.75" customHeight="1" x14ac:dyDescent="0.15">
      <c r="A18" s="3">
        <v>16</v>
      </c>
      <c r="B18" s="3" t="s">
        <v>223</v>
      </c>
      <c r="C18" s="3" t="s">
        <v>231</v>
      </c>
      <c r="D18" s="3" t="s">
        <v>219</v>
      </c>
      <c r="E18" s="3" t="s">
        <v>221</v>
      </c>
      <c r="F18" s="1" t="s">
        <v>232</v>
      </c>
    </row>
    <row r="19" spans="1:7" ht="24.75" customHeight="1" x14ac:dyDescent="0.15">
      <c r="A19" s="3">
        <v>17</v>
      </c>
      <c r="B19" s="3" t="s">
        <v>247</v>
      </c>
      <c r="C19" s="3" t="s">
        <v>248</v>
      </c>
      <c r="D19" s="3" t="s">
        <v>213</v>
      </c>
      <c r="E19" s="3" t="s">
        <v>249</v>
      </c>
      <c r="F19" s="1" t="s">
        <v>279</v>
      </c>
    </row>
    <row r="20" spans="1:7" ht="24.75" customHeight="1" x14ac:dyDescent="0.15">
      <c r="A20" s="3">
        <v>18</v>
      </c>
      <c r="B20" s="3" t="s">
        <v>263</v>
      </c>
      <c r="C20" s="3" t="s">
        <v>264</v>
      </c>
      <c r="D20" s="3" t="s">
        <v>219</v>
      </c>
      <c r="E20" s="3" t="s">
        <v>221</v>
      </c>
      <c r="F20" s="1" t="s">
        <v>265</v>
      </c>
      <c r="G20" s="1"/>
    </row>
    <row r="21" spans="1:7" ht="24.75" customHeight="1" x14ac:dyDescent="0.15">
      <c r="A21" s="3">
        <v>19</v>
      </c>
      <c r="B21" s="3" t="s">
        <v>263</v>
      </c>
      <c r="C21" s="3" t="s">
        <v>266</v>
      </c>
      <c r="D21" s="3" t="s">
        <v>213</v>
      </c>
      <c r="E21" s="3" t="s">
        <v>219</v>
      </c>
      <c r="F21" s="1" t="s">
        <v>267</v>
      </c>
    </row>
    <row r="22" spans="1:7" ht="24.75" customHeight="1" x14ac:dyDescent="0.15">
      <c r="A22" s="3">
        <v>20</v>
      </c>
      <c r="B22" s="3" t="s">
        <v>263</v>
      </c>
      <c r="C22" s="3" t="s">
        <v>268</v>
      </c>
      <c r="D22" s="3" t="s">
        <v>269</v>
      </c>
      <c r="E22" s="3" t="s">
        <v>221</v>
      </c>
      <c r="F22" s="1" t="s">
        <v>270</v>
      </c>
    </row>
    <row r="23" spans="1:7" ht="24.75" customHeight="1" x14ac:dyDescent="0.15">
      <c r="A23" s="3">
        <v>21</v>
      </c>
      <c r="B23" s="3" t="s">
        <v>263</v>
      </c>
      <c r="C23" s="3" t="s">
        <v>271</v>
      </c>
      <c r="D23" s="3" t="s">
        <v>219</v>
      </c>
      <c r="E23" s="3" t="s">
        <v>272</v>
      </c>
      <c r="F23" s="1" t="s">
        <v>267</v>
      </c>
    </row>
    <row r="24" spans="1:7" ht="24.75" customHeight="1" x14ac:dyDescent="0.15">
      <c r="A24" s="3">
        <v>22</v>
      </c>
      <c r="B24" s="3" t="s">
        <v>273</v>
      </c>
      <c r="C24" s="3" t="s">
        <v>274</v>
      </c>
      <c r="D24" s="3" t="s">
        <v>213</v>
      </c>
      <c r="E24" s="3" t="s">
        <v>216</v>
      </c>
      <c r="F24" s="1" t="s">
        <v>276</v>
      </c>
    </row>
    <row r="25" spans="1:7" ht="24.75" customHeight="1" x14ac:dyDescent="0.15">
      <c r="A25" s="3">
        <v>23</v>
      </c>
      <c r="B25" s="3" t="s">
        <v>429</v>
      </c>
      <c r="C25" s="3" t="s">
        <v>430</v>
      </c>
      <c r="D25" s="3" t="s">
        <v>431</v>
      </c>
      <c r="E25" s="3" t="s">
        <v>432</v>
      </c>
      <c r="F25" s="1" t="s">
        <v>433</v>
      </c>
    </row>
    <row r="26" spans="1:7" ht="24.75" customHeight="1" x14ac:dyDescent="0.15">
      <c r="A26" s="3">
        <v>24</v>
      </c>
      <c r="B26" s="3" t="s">
        <v>233</v>
      </c>
      <c r="C26" s="3" t="s">
        <v>234</v>
      </c>
      <c r="D26" s="3" t="s">
        <v>219</v>
      </c>
      <c r="E26" s="3" t="s">
        <v>221</v>
      </c>
      <c r="F26" s="1" t="s">
        <v>235</v>
      </c>
    </row>
    <row r="27" spans="1:7" ht="24.75" customHeight="1" x14ac:dyDescent="0.15">
      <c r="A27" s="3">
        <v>25</v>
      </c>
      <c r="B27" s="3" t="s">
        <v>233</v>
      </c>
      <c r="C27" s="3" t="s">
        <v>236</v>
      </c>
      <c r="D27" s="3" t="s">
        <v>213</v>
      </c>
      <c r="E27" s="3" t="s">
        <v>216</v>
      </c>
      <c r="F27" s="1" t="s">
        <v>237</v>
      </c>
    </row>
    <row r="28" spans="1:7" ht="24.75" customHeight="1" x14ac:dyDescent="0.15">
      <c r="A28" s="3">
        <v>26</v>
      </c>
      <c r="B28" s="3" t="s">
        <v>233</v>
      </c>
      <c r="C28" s="3" t="s">
        <v>238</v>
      </c>
      <c r="D28" s="3" t="s">
        <v>219</v>
      </c>
      <c r="E28" s="3" t="s">
        <v>221</v>
      </c>
      <c r="F28" s="1" t="s">
        <v>239</v>
      </c>
    </row>
    <row r="29" spans="1:7" ht="14.25" x14ac:dyDescent="0.15">
      <c r="A29" s="3">
        <v>27</v>
      </c>
      <c r="B29" s="3" t="s">
        <v>250</v>
      </c>
      <c r="C29" s="3" t="s">
        <v>251</v>
      </c>
      <c r="D29" s="3" t="s">
        <v>219</v>
      </c>
      <c r="E29" s="3" t="s">
        <v>221</v>
      </c>
      <c r="F29" s="1" t="s">
        <v>252</v>
      </c>
    </row>
  </sheetData>
  <autoFilter ref="A1:F29"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认证</vt:lpstr>
      <vt:lpstr>免认证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2023-07-05T01:34:07Z</dcterms:modified>
</cp:coreProperties>
</file>